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ngoyab\Documents\MSAT\Forms\Permanent Record\"/>
    </mc:Choice>
  </mc:AlternateContent>
  <workbookProtection lockStructure="1"/>
  <bookViews>
    <workbookView xWindow="0" yWindow="0" windowWidth="20490" windowHeight="7455" tabRatio="500"/>
  </bookViews>
  <sheets>
    <sheet name="FRONT" sheetId="4" r:id="rId1"/>
    <sheet name="BACK" sheetId="5" r:id="rId2"/>
    <sheet name="ANNEX" sheetId="6" r:id="rId3"/>
    <sheet name="Helper(IMPORTANT!)" sheetId="7" state="veryHidden" r:id="rId4"/>
  </sheets>
  <definedNames>
    <definedName name="Applied">'Helper(IMPORTANT!)'!$D$4:$D$11</definedName>
    <definedName name="Core">'Helper(IMPORTANT!)'!$C$4:$C$22</definedName>
    <definedName name="ngoyab">FRONT!$A$6:$BO$20</definedName>
    <definedName name="Other_Subjects">'Helper(IMPORTANT!)'!$F$4:$F$6</definedName>
    <definedName name="_xlnm.Print_Area" localSheetId="0">FRONT!$A$1:$BO$106</definedName>
    <definedName name="Specialized">'Helper(IMPORTANT!)'!$E$4:$E$12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1" i="6" l="1"/>
  <c r="I1" i="5"/>
  <c r="BD59" i="4"/>
  <c r="BI59" i="4"/>
  <c r="B89" i="7"/>
  <c r="B90" i="7"/>
  <c r="B91" i="7"/>
  <c r="B92" i="7"/>
  <c r="B93" i="7"/>
  <c r="B94" i="7"/>
  <c r="B95" i="7"/>
  <c r="B96" i="7"/>
  <c r="B97" i="7"/>
  <c r="B98" i="7"/>
  <c r="B99" i="7"/>
  <c r="B88" i="7"/>
  <c r="B77" i="7"/>
  <c r="B78" i="7"/>
  <c r="B79" i="7"/>
  <c r="B80" i="7"/>
  <c r="B81" i="7"/>
  <c r="B82" i="7"/>
  <c r="B83" i="7"/>
  <c r="B84" i="7"/>
  <c r="B85" i="7"/>
  <c r="B86" i="7"/>
  <c r="B87" i="7"/>
  <c r="B76" i="7"/>
  <c r="B65" i="7"/>
  <c r="B66" i="7"/>
  <c r="B67" i="7"/>
  <c r="B68" i="7"/>
  <c r="B69" i="7"/>
  <c r="B70" i="7"/>
  <c r="B71" i="7"/>
  <c r="B72" i="7"/>
  <c r="B73" i="7"/>
  <c r="B74" i="7"/>
  <c r="B75" i="7"/>
  <c r="B64" i="7"/>
  <c r="B53" i="7"/>
  <c r="B54" i="7"/>
  <c r="B55" i="7"/>
  <c r="B56" i="7"/>
  <c r="B57" i="7"/>
  <c r="B58" i="7"/>
  <c r="B59" i="7"/>
  <c r="B60" i="7"/>
  <c r="B61" i="7"/>
  <c r="B62" i="7"/>
  <c r="B63" i="7"/>
  <c r="B52" i="7"/>
  <c r="B41" i="7"/>
  <c r="B42" i="7"/>
  <c r="B43" i="7"/>
  <c r="B44" i="7"/>
  <c r="B45" i="7"/>
  <c r="B46" i="7"/>
  <c r="B47" i="7"/>
  <c r="B48" i="7"/>
  <c r="B49" i="7"/>
  <c r="B50" i="7"/>
  <c r="B51" i="7"/>
  <c r="B40" i="7"/>
  <c r="B29" i="7"/>
  <c r="B30" i="7"/>
  <c r="B31" i="7"/>
  <c r="B32" i="7"/>
  <c r="B33" i="7"/>
  <c r="B34" i="7"/>
  <c r="B35" i="7"/>
  <c r="B36" i="7"/>
  <c r="B37" i="7"/>
  <c r="B38" i="7"/>
  <c r="B39" i="7"/>
  <c r="B28" i="7"/>
  <c r="B17" i="7"/>
  <c r="B18" i="7"/>
  <c r="B19" i="7"/>
  <c r="B20" i="7"/>
  <c r="B21" i="7"/>
  <c r="B22" i="7"/>
  <c r="B23" i="7"/>
  <c r="B24" i="7"/>
  <c r="B25" i="7"/>
  <c r="B26" i="7"/>
  <c r="B27" i="7"/>
  <c r="B16" i="7"/>
  <c r="B5" i="7"/>
  <c r="B6" i="7"/>
  <c r="B7" i="7"/>
  <c r="B8" i="7"/>
  <c r="B9" i="7"/>
  <c r="B10" i="7"/>
  <c r="B11" i="7"/>
  <c r="B12" i="7"/>
  <c r="B13" i="7"/>
  <c r="B14" i="7"/>
  <c r="B15" i="7"/>
  <c r="B4" i="7"/>
  <c r="F5" i="7"/>
  <c r="F6" i="7"/>
  <c r="F4" i="7"/>
  <c r="BI60" i="5"/>
  <c r="BD55" i="5"/>
  <c r="BI55" i="5" s="1"/>
  <c r="K68" i="7" s="1"/>
  <c r="L68" i="7" s="1"/>
  <c r="BD56" i="5"/>
  <c r="BI56" i="5"/>
  <c r="BD57" i="5"/>
  <c r="BI57" i="5" s="1"/>
  <c r="K70" i="7" s="1"/>
  <c r="L70" i="7" s="1"/>
  <c r="BD58" i="5"/>
  <c r="BI58" i="5"/>
  <c r="BD59" i="5"/>
  <c r="BI59" i="5" s="1"/>
  <c r="K72" i="7" s="1"/>
  <c r="L72" i="7" s="1"/>
  <c r="BD60" i="5"/>
  <c r="BD61" i="5"/>
  <c r="BI61" i="5" s="1"/>
  <c r="K74" i="7" s="1"/>
  <c r="L74" i="7" s="1"/>
  <c r="BD62" i="5"/>
  <c r="BI62" i="5" s="1"/>
  <c r="K75" i="7" s="1"/>
  <c r="L75" i="7" s="1"/>
  <c r="BD63" i="5"/>
  <c r="BI63" i="5" s="1"/>
  <c r="K76" i="7" s="1"/>
  <c r="L76" i="7" s="1"/>
  <c r="BD64" i="5"/>
  <c r="BI64" i="5" s="1"/>
  <c r="K77" i="7" s="1"/>
  <c r="L77" i="7" s="1"/>
  <c r="BD65" i="5"/>
  <c r="BI65" i="5" s="1"/>
  <c r="K78" i="7" s="1"/>
  <c r="L78" i="7" s="1"/>
  <c r="BD22" i="5"/>
  <c r="BI22" i="5" s="1"/>
  <c r="K58" i="7" s="1"/>
  <c r="L58" i="7" s="1"/>
  <c r="BD12" i="5"/>
  <c r="BI12" i="5" s="1"/>
  <c r="K48" i="7" s="1"/>
  <c r="L48" i="7" s="1"/>
  <c r="BD13" i="5"/>
  <c r="BI13" i="5" s="1"/>
  <c r="K49" i="7" s="1"/>
  <c r="L49" i="7" s="1"/>
  <c r="BD14" i="5"/>
  <c r="BI14" i="5" s="1"/>
  <c r="K50" i="7" s="1"/>
  <c r="L50" i="7" s="1"/>
  <c r="BD15" i="5"/>
  <c r="BI15" i="5" s="1"/>
  <c r="K51" i="7" s="1"/>
  <c r="L51" i="7" s="1"/>
  <c r="BD16" i="5"/>
  <c r="BI16" i="5" s="1"/>
  <c r="K52" i="7" s="1"/>
  <c r="L52" i="7" s="1"/>
  <c r="BD17" i="5"/>
  <c r="BI17" i="5" s="1"/>
  <c r="K53" i="7" s="1"/>
  <c r="L53" i="7" s="1"/>
  <c r="BD18" i="5"/>
  <c r="BI18" i="5" s="1"/>
  <c r="K54" i="7" s="1"/>
  <c r="L54" i="7" s="1"/>
  <c r="BD19" i="5"/>
  <c r="BI19" i="5" s="1"/>
  <c r="K55" i="7" s="1"/>
  <c r="L55" i="7" s="1"/>
  <c r="BD20" i="5"/>
  <c r="BI20" i="5" s="1"/>
  <c r="K56" i="7" s="1"/>
  <c r="L56" i="7" s="1"/>
  <c r="BD21" i="5"/>
  <c r="BI21" i="5" s="1"/>
  <c r="K57" i="7" s="1"/>
  <c r="L57" i="7" s="1"/>
  <c r="BD75" i="4"/>
  <c r="BI75" i="4" s="1"/>
  <c r="BD76" i="4"/>
  <c r="BI76" i="4" s="1"/>
  <c r="K29" i="7" s="1"/>
  <c r="L29" i="7" s="1"/>
  <c r="BD77" i="4"/>
  <c r="BI77" i="4" s="1"/>
  <c r="K30" i="7" s="1"/>
  <c r="L30" i="7" s="1"/>
  <c r="BD78" i="4"/>
  <c r="BI78" i="4" s="1"/>
  <c r="K31" i="7" s="1"/>
  <c r="L31" i="7" s="1"/>
  <c r="BD79" i="4"/>
  <c r="BI79" i="4" s="1"/>
  <c r="K32" i="7" s="1"/>
  <c r="L32" i="7" s="1"/>
  <c r="BD80" i="4"/>
  <c r="BI80" i="4" s="1"/>
  <c r="K33" i="7" s="1"/>
  <c r="L33" i="7" s="1"/>
  <c r="BD81" i="4"/>
  <c r="BI81" i="4" s="1"/>
  <c r="K34" i="7" s="1"/>
  <c r="L34" i="7" s="1"/>
  <c r="BD82" i="4"/>
  <c r="BI82" i="4" s="1"/>
  <c r="K35" i="7" s="1"/>
  <c r="L35" i="7" s="1"/>
  <c r="BD83" i="4"/>
  <c r="BI83" i="4" s="1"/>
  <c r="K36" i="7" s="1"/>
  <c r="L36" i="7" s="1"/>
  <c r="BD84" i="4"/>
  <c r="BI84" i="4" s="1"/>
  <c r="K37" i="7" s="1"/>
  <c r="BD85" i="4"/>
  <c r="BI85" i="4" s="1"/>
  <c r="K38" i="7" s="1"/>
  <c r="L38" i="7" s="1"/>
  <c r="BD32" i="4"/>
  <c r="BI32" i="4" s="1"/>
  <c r="BD33" i="4"/>
  <c r="BI33" i="4" s="1"/>
  <c r="K9" i="7" s="1"/>
  <c r="L9" i="7" s="1"/>
  <c r="BD34" i="4"/>
  <c r="BI34" i="4" s="1"/>
  <c r="K10" i="7" s="1"/>
  <c r="BD35" i="4"/>
  <c r="BI35" i="4" s="1"/>
  <c r="K11" i="7" s="1"/>
  <c r="L11" i="7" s="1"/>
  <c r="BD36" i="4"/>
  <c r="BI36" i="4" s="1"/>
  <c r="K12" i="7" s="1"/>
  <c r="BD37" i="4"/>
  <c r="BI37" i="4" s="1"/>
  <c r="K13" i="7" s="1"/>
  <c r="L13" i="7" s="1"/>
  <c r="BD38" i="4"/>
  <c r="BI38" i="4" s="1"/>
  <c r="K14" i="7" s="1"/>
  <c r="L14" i="7" s="1"/>
  <c r="BD39" i="4"/>
  <c r="BI39" i="4" s="1"/>
  <c r="K15" i="7" s="1"/>
  <c r="L15" i="7" s="1"/>
  <c r="BD40" i="4"/>
  <c r="BI40" i="4" s="1"/>
  <c r="K16" i="7" s="1"/>
  <c r="L16" i="7" s="1"/>
  <c r="BD41" i="4"/>
  <c r="BI41" i="4" s="1"/>
  <c r="K17" i="7" s="1"/>
  <c r="L17" i="7" s="1"/>
  <c r="BD42" i="4"/>
  <c r="BI42" i="4" s="1"/>
  <c r="K18" i="7" s="1"/>
  <c r="J80" i="7"/>
  <c r="J81" i="7"/>
  <c r="J82" i="7"/>
  <c r="J83" i="7"/>
  <c r="J84" i="7"/>
  <c r="J85" i="7"/>
  <c r="J86" i="7"/>
  <c r="J79" i="7"/>
  <c r="J68" i="7"/>
  <c r="J69" i="7"/>
  <c r="J70" i="7"/>
  <c r="J71" i="7"/>
  <c r="J72" i="7"/>
  <c r="J73" i="7"/>
  <c r="K73" i="7"/>
  <c r="L73" i="7" s="1"/>
  <c r="J74" i="7"/>
  <c r="J75" i="7"/>
  <c r="J76" i="7"/>
  <c r="J77" i="7"/>
  <c r="J78" i="7"/>
  <c r="J67" i="7"/>
  <c r="J60" i="7"/>
  <c r="J61" i="7"/>
  <c r="J62" i="7"/>
  <c r="J63" i="7"/>
  <c r="J64" i="7"/>
  <c r="J65" i="7"/>
  <c r="J66" i="7"/>
  <c r="J59" i="7"/>
  <c r="J48" i="7"/>
  <c r="J49" i="7"/>
  <c r="J50" i="7"/>
  <c r="J51" i="7"/>
  <c r="J52" i="7"/>
  <c r="J53" i="7"/>
  <c r="J54" i="7"/>
  <c r="J55" i="7"/>
  <c r="J56" i="7"/>
  <c r="J57" i="7"/>
  <c r="J58" i="7"/>
  <c r="J47" i="7"/>
  <c r="J40" i="7"/>
  <c r="J41" i="7"/>
  <c r="J42" i="7"/>
  <c r="J43" i="7"/>
  <c r="J44" i="7"/>
  <c r="J45" i="7"/>
  <c r="J46" i="7"/>
  <c r="J39" i="7"/>
  <c r="J28" i="7"/>
  <c r="J29" i="7"/>
  <c r="J30" i="7"/>
  <c r="J31" i="7"/>
  <c r="J32" i="7"/>
  <c r="J33" i="7"/>
  <c r="J34" i="7"/>
  <c r="J35" i="7"/>
  <c r="J36" i="7"/>
  <c r="J37" i="7"/>
  <c r="J38" i="7"/>
  <c r="J27" i="7"/>
  <c r="K20" i="7"/>
  <c r="L20" i="7" s="1"/>
  <c r="K21" i="7"/>
  <c r="L21" i="7" s="1"/>
  <c r="K22" i="7"/>
  <c r="L22" i="7" s="1"/>
  <c r="J20" i="7"/>
  <c r="J21" i="7"/>
  <c r="J22" i="7"/>
  <c r="J23" i="7"/>
  <c r="J24" i="7"/>
  <c r="J25" i="7"/>
  <c r="J26" i="7"/>
  <c r="L87" i="7"/>
  <c r="J19" i="7"/>
  <c r="J8" i="7"/>
  <c r="J9" i="7"/>
  <c r="J10" i="7"/>
  <c r="J11" i="7"/>
  <c r="J12" i="7"/>
  <c r="J13" i="7"/>
  <c r="J14" i="7"/>
  <c r="J15" i="7"/>
  <c r="J16" i="7"/>
  <c r="J17" i="7"/>
  <c r="J18" i="7"/>
  <c r="C22" i="7"/>
  <c r="C21" i="7"/>
  <c r="J7" i="7"/>
  <c r="E5" i="7"/>
  <c r="E6" i="7"/>
  <c r="E7" i="7"/>
  <c r="E8" i="7"/>
  <c r="E9" i="7"/>
  <c r="E10" i="7"/>
  <c r="E11" i="7"/>
  <c r="E12" i="7"/>
  <c r="E4" i="7"/>
  <c r="BD74" i="4"/>
  <c r="BD84" i="5"/>
  <c r="BI84" i="5"/>
  <c r="K86" i="7" s="1"/>
  <c r="L86" i="7" s="1"/>
  <c r="BD83" i="5"/>
  <c r="BI83" i="5"/>
  <c r="K85" i="7" s="1"/>
  <c r="L85" i="7" s="1"/>
  <c r="K84" i="7"/>
  <c r="L84" i="7"/>
  <c r="K83" i="7"/>
  <c r="L83" i="7" s="1"/>
  <c r="K82" i="7"/>
  <c r="L82" i="7"/>
  <c r="K81" i="7"/>
  <c r="L81" i="7" s="1"/>
  <c r="BD82" i="5"/>
  <c r="BI82" i="5"/>
  <c r="K80" i="7" s="1"/>
  <c r="L80" i="7" s="1"/>
  <c r="BD81" i="5"/>
  <c r="BI81" i="5"/>
  <c r="K79" i="7" s="1"/>
  <c r="L79" i="7" s="1"/>
  <c r="BD41" i="5"/>
  <c r="BI41" i="5" s="1"/>
  <c r="K66" i="7" s="1"/>
  <c r="L66" i="7" s="1"/>
  <c r="BD40" i="5"/>
  <c r="BI40" i="5" s="1"/>
  <c r="K65" i="7" s="1"/>
  <c r="L65" i="7" s="1"/>
  <c r="K64" i="7"/>
  <c r="L64" i="7" s="1"/>
  <c r="K63" i="7"/>
  <c r="L63" i="7"/>
  <c r="K62" i="7"/>
  <c r="L62" i="7" s="1"/>
  <c r="K61" i="7"/>
  <c r="L61" i="7"/>
  <c r="BD39" i="5"/>
  <c r="BI39" i="5" s="1"/>
  <c r="K60" i="7" s="1"/>
  <c r="L60" i="7" s="1"/>
  <c r="BD38" i="5"/>
  <c r="BI38" i="5" s="1"/>
  <c r="BD104" i="4"/>
  <c r="BI104" i="4"/>
  <c r="K46" i="7" s="1"/>
  <c r="L46" i="7" s="1"/>
  <c r="BD103" i="4"/>
  <c r="BI103" i="4"/>
  <c r="K45" i="7" s="1"/>
  <c r="L45" i="7" s="1"/>
  <c r="K44" i="7"/>
  <c r="L44" i="7"/>
  <c r="K43" i="7"/>
  <c r="L43" i="7" s="1"/>
  <c r="K42" i="7"/>
  <c r="L42" i="7"/>
  <c r="K41" i="7"/>
  <c r="L41" i="7" s="1"/>
  <c r="BD102" i="4"/>
  <c r="BI102" i="4"/>
  <c r="K40" i="7" s="1"/>
  <c r="L40" i="7" s="1"/>
  <c r="BD101" i="4"/>
  <c r="BI101" i="4"/>
  <c r="K39" i="7" s="1"/>
  <c r="L39" i="7" s="1"/>
  <c r="BD61" i="4"/>
  <c r="BI61" i="4" s="1"/>
  <c r="K26" i="7" s="1"/>
  <c r="L26" i="7" s="1"/>
  <c r="BD60" i="4"/>
  <c r="BI60" i="4" s="1"/>
  <c r="K25" i="7" s="1"/>
  <c r="L25" i="7" s="1"/>
  <c r="K24" i="7"/>
  <c r="L24" i="7" s="1"/>
  <c r="K23" i="7"/>
  <c r="L23" i="7"/>
  <c r="BD58" i="4"/>
  <c r="BI58" i="4" s="1"/>
  <c r="BD54" i="5"/>
  <c r="BD11" i="5"/>
  <c r="BI11" i="5" s="1"/>
  <c r="AY52" i="5"/>
  <c r="AT52" i="5"/>
  <c r="AY9" i="5"/>
  <c r="AT9" i="5"/>
  <c r="AY72" i="4"/>
  <c r="AT72" i="4"/>
  <c r="AY29" i="4"/>
  <c r="AT29" i="4"/>
  <c r="BD31" i="4"/>
  <c r="BD23" i="5"/>
  <c r="BI23" i="5" s="1"/>
  <c r="M14" i="7" a="1"/>
  <c r="M14" i="7" s="1"/>
  <c r="M10" i="7" a="1"/>
  <c r="M10" i="7" s="1"/>
  <c r="BI31" i="4"/>
  <c r="K7" i="7" s="1"/>
  <c r="BI54" i="5"/>
  <c r="K67" i="7" s="1"/>
  <c r="L67" i="7" s="1"/>
  <c r="BI74" i="4"/>
  <c r="K27" i="7" s="1"/>
  <c r="L27" i="7" s="1"/>
  <c r="K69" i="7"/>
  <c r="L69" i="7"/>
  <c r="K71" i="7"/>
  <c r="L71" i="7"/>
  <c r="L37" i="7"/>
  <c r="L12" i="7"/>
  <c r="L18" i="7"/>
  <c r="L10" i="7"/>
  <c r="K8" i="7" l="1"/>
  <c r="M7" i="7" a="1"/>
  <c r="M7" i="7" s="1"/>
  <c r="K19" i="7"/>
  <c r="L19" i="7" s="1"/>
  <c r="M8" i="7" a="1"/>
  <c r="M8" i="7" s="1"/>
  <c r="K59" i="7"/>
  <c r="L59" i="7" s="1"/>
  <c r="M12" i="7" a="1"/>
  <c r="M12" i="7" s="1"/>
  <c r="L7" i="7"/>
  <c r="A16" i="6" a="1"/>
  <c r="A16" i="6" s="1"/>
  <c r="A15" i="6" a="1"/>
  <c r="A15" i="6" s="1"/>
  <c r="K47" i="7"/>
  <c r="L47" i="7" s="1"/>
  <c r="M11" i="7" a="1"/>
  <c r="M11" i="7" s="1"/>
  <c r="K28" i="7"/>
  <c r="L28" i="7" s="1"/>
  <c r="M9" i="7" a="1"/>
  <c r="M9" i="7" s="1"/>
  <c r="M13" i="7" a="1"/>
  <c r="M13" i="7" s="1"/>
  <c r="BD43" i="4"/>
  <c r="BD86" i="4"/>
  <c r="BI86" i="4" s="1"/>
  <c r="BD66" i="5"/>
  <c r="BI66" i="5" s="1"/>
  <c r="A10" i="6" l="1" a="1"/>
  <c r="A10" i="6" s="1"/>
  <c r="A32" i="6" a="1"/>
  <c r="A32" i="6" s="1"/>
  <c r="BK90" i="5"/>
  <c r="BI43" i="4"/>
  <c r="A11" i="6" a="1"/>
  <c r="A11" i="6" s="1"/>
  <c r="A52" i="6" a="1"/>
  <c r="A52" i="6" s="1"/>
  <c r="A20" i="6" a="1"/>
  <c r="A20" i="6" s="1"/>
  <c r="A19" i="6" a="1"/>
  <c r="A19" i="6" s="1"/>
  <c r="A36" i="6" a="1"/>
  <c r="A36" i="6" s="1"/>
  <c r="A12" i="6" a="1"/>
  <c r="A12" i="6" s="1"/>
  <c r="A27" i="6" a="1"/>
  <c r="A27" i="6" s="1"/>
  <c r="A13" i="6" a="1"/>
  <c r="A13" i="6" s="1"/>
  <c r="A46" i="6" a="1"/>
  <c r="A46" i="6" s="1"/>
  <c r="A17" i="6" a="1"/>
  <c r="A17" i="6" s="1"/>
  <c r="A51" i="6" a="1"/>
  <c r="A51" i="6" s="1"/>
  <c r="A40" i="6" a="1"/>
  <c r="A40" i="6" s="1"/>
  <c r="A8" i="6" a="1"/>
  <c r="A8" i="6" s="1"/>
  <c r="A50" i="6" a="1"/>
  <c r="A50" i="6" s="1"/>
  <c r="A45" i="6" a="1"/>
  <c r="A45" i="6" s="1"/>
  <c r="A44" i="6" a="1"/>
  <c r="A44" i="6" s="1"/>
  <c r="A21" i="6"/>
  <c r="A47" i="6" a="1"/>
  <c r="A47" i="6" s="1"/>
  <c r="A43" i="6" a="1"/>
  <c r="A43" i="6" s="1"/>
  <c r="A34" i="6" a="1"/>
  <c r="A34" i="6" s="1"/>
  <c r="A35" i="6" a="1"/>
  <c r="A35" i="6" s="1"/>
  <c r="A39" i="6" a="1"/>
  <c r="A39" i="6" s="1"/>
  <c r="A7" i="6" a="1"/>
  <c r="A7" i="6" s="1"/>
  <c r="A9" i="6" a="1"/>
  <c r="A9" i="6" s="1"/>
  <c r="A18" i="6" a="1"/>
  <c r="A18" i="6" s="1"/>
  <c r="A42" i="6" a="1"/>
  <c r="A42" i="6" s="1"/>
  <c r="A41" i="6" a="1"/>
  <c r="A41" i="6" s="1"/>
  <c r="L8" i="7"/>
  <c r="A23" i="6" a="1"/>
  <c r="A23" i="6" s="1"/>
  <c r="A24" i="6" a="1"/>
  <c r="A24" i="6" s="1"/>
  <c r="A33" i="6" a="1"/>
  <c r="A33" i="6" s="1"/>
  <c r="A31" i="6" a="1"/>
  <c r="A31" i="6" s="1"/>
  <c r="A30" i="6" a="1"/>
  <c r="A30" i="6" s="1"/>
  <c r="A26" i="6" a="1"/>
  <c r="A26" i="6" s="1"/>
  <c r="A14" i="6" a="1"/>
  <c r="A14" i="6" s="1"/>
</calcChain>
</file>

<file path=xl/sharedStrings.xml><?xml version="1.0" encoding="utf-8"?>
<sst xmlns="http://schemas.openxmlformats.org/spreadsheetml/2006/main" count="240" uniqueCount="110">
  <si>
    <t>CORE SUBJECTS</t>
  </si>
  <si>
    <t>Quarter</t>
  </si>
  <si>
    <t>ACTION TAKEN</t>
  </si>
  <si>
    <t>SY:</t>
  </si>
  <si>
    <t>SEM:</t>
  </si>
  <si>
    <t>SECTION:</t>
  </si>
  <si>
    <t>SENIOR HIGH SCHOOL STUDENT PERMANENT RECORD</t>
  </si>
  <si>
    <t>NOTE:</t>
  </si>
  <si>
    <t>Signature:</t>
  </si>
  <si>
    <t>Oral Communication</t>
  </si>
  <si>
    <t>General Mathematics</t>
  </si>
  <si>
    <t>Earth and Life Science*</t>
  </si>
  <si>
    <t>Physical Science*</t>
  </si>
  <si>
    <t>*STEM students will take these instead:</t>
  </si>
  <si>
    <t>Earth Science</t>
  </si>
  <si>
    <t>APPLIED SUBJECTS</t>
  </si>
  <si>
    <t>Practical Research 1</t>
  </si>
  <si>
    <t>Practical Research 2</t>
  </si>
  <si>
    <t>Filipino sa Piling Larang</t>
  </si>
  <si>
    <t>Empowerment Technologies</t>
  </si>
  <si>
    <t>Entrepreneurship</t>
  </si>
  <si>
    <t>Inquiries, Investigations and Immersion</t>
  </si>
  <si>
    <t>MIDDLE NAME:</t>
  </si>
  <si>
    <t>FIRST NAME:</t>
  </si>
  <si>
    <t>LAST NAME:</t>
  </si>
  <si>
    <t>LRN:</t>
  </si>
  <si>
    <t>Sex:</t>
  </si>
  <si>
    <t>DEPARTMENT OF EDUCATION</t>
  </si>
  <si>
    <t>LEARNER'S INFORMATION</t>
  </si>
  <si>
    <t>Date of Birth (MM/DD/YYYY):</t>
  </si>
  <si>
    <t>Date of SHS Admission (MM/DD/YYYY):</t>
  </si>
  <si>
    <t>Gen. Ave:</t>
  </si>
  <si>
    <t>Date of Examination/Assessment (MM/DD/YYYY):</t>
  </si>
  <si>
    <t>SCHOLASTIC RECORD</t>
  </si>
  <si>
    <t>SCHOOL:</t>
  </si>
  <si>
    <t>GRADE LEVEL:</t>
  </si>
  <si>
    <t>Others (Pls. Specify):</t>
  </si>
  <si>
    <t>TRACK/STRAND:</t>
  </si>
  <si>
    <t>Core</t>
  </si>
  <si>
    <t>Applied</t>
  </si>
  <si>
    <t>Specialized</t>
  </si>
  <si>
    <t>SEM FINAL GRADE</t>
  </si>
  <si>
    <t>General Ave. for the Semester:</t>
  </si>
  <si>
    <t>REMARKS:</t>
  </si>
  <si>
    <t>Name of Teacher/Adviser:</t>
  </si>
  <si>
    <t>REMEDIAL CLASSES</t>
  </si>
  <si>
    <t>SCHOOL ID:</t>
  </si>
  <si>
    <t>REMEDIAL CLASS MARK</t>
  </si>
  <si>
    <t>RECOMPUTED FINAL GRADE</t>
  </si>
  <si>
    <t>Certified by:</t>
  </si>
  <si>
    <t>Date of SHS Graduation (MM/DD/YYYY):</t>
  </si>
  <si>
    <t>SHS General Average:</t>
  </si>
  <si>
    <t>Date</t>
  </si>
  <si>
    <t>Please check the subjects passed by the student</t>
  </si>
  <si>
    <t>Reading and Writing</t>
  </si>
  <si>
    <t>ANNEX: LIST OF SUBJECTS TAKEN</t>
  </si>
  <si>
    <t>Komunikasyon at Pananaliksik sa Wika at Kulturang Pilipino</t>
  </si>
  <si>
    <t>Pagbasa at Pagsusuri ng Iba't Ibang Teksto Tungo sa Pananaliksik</t>
  </si>
  <si>
    <t>21st Century Literature from the Philippines and the World</t>
  </si>
  <si>
    <t>Contemporary Philippine Arts from the Regions</t>
  </si>
  <si>
    <t>Media and Information Literacy</t>
  </si>
  <si>
    <t>Statistics and Probability</t>
  </si>
  <si>
    <t>Personal Development/Pansariling Kaunlaran</t>
  </si>
  <si>
    <t>Understanding Culture, Society and Politics</t>
  </si>
  <si>
    <t>Introduction to the Philosophy of the Human Person/Pambungad sa Pilosopiya ng Tao</t>
  </si>
  <si>
    <t>Physical Education and Health (spread out in 4 semesters)</t>
  </si>
  <si>
    <t>Disaster Readiness and Risk Reduction</t>
  </si>
  <si>
    <t>English for Academic and Professional Purposes</t>
  </si>
  <si>
    <r>
      <t xml:space="preserve">SPECIALIZED SUBJECTS </t>
    </r>
    <r>
      <rPr>
        <b/>
        <i/>
        <sz val="12"/>
        <color theme="1"/>
        <rFont val="Arial Narrow"/>
        <family val="2"/>
      </rPr>
      <t>(Please write the list of subjects below)</t>
    </r>
  </si>
  <si>
    <t>Subjects</t>
  </si>
  <si>
    <t>School Address:</t>
  </si>
  <si>
    <t>Name of School:</t>
  </si>
  <si>
    <t>PASSED</t>
  </si>
  <si>
    <t>Physical Education and Health</t>
  </si>
  <si>
    <t>Indicate if Subject is CORE, APPLIED, or SPECIALIZED</t>
  </si>
  <si>
    <t>Page 2</t>
  </si>
  <si>
    <t>Date of Graduation/Completion (MM/DD/YYYY):</t>
  </si>
  <si>
    <t xml:space="preserve">Rating: </t>
  </si>
  <si>
    <t>Name and Address of Community Learning Center:</t>
  </si>
  <si>
    <t>Track/Strand Accomplished:</t>
  </si>
  <si>
    <t xml:space="preserve">Prepared by: </t>
  </si>
  <si>
    <t>Signature of Adviser over Printed Name</t>
  </si>
  <si>
    <t>Certified True and Correct:</t>
  </si>
  <si>
    <t>Date Checked (MM/DD/YYYY):</t>
  </si>
  <si>
    <t>Signature of School Head over Printed Name</t>
  </si>
  <si>
    <t>Place School Seal Here:</t>
  </si>
  <si>
    <t>Subject substitutions, if any:</t>
  </si>
  <si>
    <t>Helper Columns</t>
  </si>
  <si>
    <t>yongbarba@gmail.com</t>
  </si>
  <si>
    <t>ngoyab</t>
  </si>
  <si>
    <r>
      <rPr>
        <b/>
        <sz val="12"/>
        <color theme="1"/>
        <rFont val="Arial Narrow"/>
        <family val="2"/>
      </rPr>
      <t>REMARKS:</t>
    </r>
    <r>
      <rPr>
        <sz val="12"/>
        <color theme="1"/>
        <rFont val="Arial Narrow"/>
        <family val="2"/>
      </rPr>
      <t xml:space="preserve"> </t>
    </r>
    <r>
      <rPr>
        <i/>
        <sz val="12"/>
        <color theme="1"/>
        <rFont val="Arial Narrow"/>
        <family val="2"/>
      </rPr>
      <t>(Please indicate the purpose for which this permanent record will be used)</t>
    </r>
  </si>
  <si>
    <r>
      <t xml:space="preserve">OTHER SUBJECTS </t>
    </r>
    <r>
      <rPr>
        <b/>
        <i/>
        <sz val="12"/>
        <color theme="1"/>
        <rFont val="Arial Narrow"/>
        <family val="2"/>
      </rPr>
      <t>(Please write the list of subjects below)</t>
    </r>
  </si>
  <si>
    <t>Other Subjects</t>
  </si>
  <si>
    <t>Signature of Authorized Person over Printed Name, Designation</t>
  </si>
  <si>
    <t>REPUBLIC OF THE PHILIPPINES</t>
  </si>
  <si>
    <t>This permanent record or a photocopy of this permanent record that bears the seal of the school and the original signature in ink of the School Head shall be considered valid for all legal purposes. Any erasure or alteration made on this copy should be validated by the School Head.
If the student transfers to another school, the originating school should produce one (1) certified true copy of this permanent record for safekeeping. The receiving school shall continue filling up the original form.
Upon graduation, the school from which the student graduated should keep the original form and produce one (1) certified true copy for the Division Office.</t>
  </si>
  <si>
    <t>ELIGIBILITY FOR SHS ENROLMENT</t>
  </si>
  <si>
    <t>Junior High School Completer</t>
  </si>
  <si>
    <t>High School Completer*</t>
  </si>
  <si>
    <t>PEPT Passer**</t>
  </si>
  <si>
    <t>ALS A&amp;E Passer***</t>
  </si>
  <si>
    <t>**PEPT - Philippine Educational Placement Test for JHS</t>
  </si>
  <si>
    <t>***ALS A&amp;E - Alternative Learning System Accreditation and Equivalency Test for JHS</t>
  </si>
  <si>
    <t>*High School Completers are students who graduated from secondary school under the old curriculum</t>
  </si>
  <si>
    <t>SUBJECTS</t>
  </si>
  <si>
    <t>Date Issued (MM/DD/YYYY):</t>
  </si>
  <si>
    <t>Awards/Honors Received:</t>
  </si>
  <si>
    <t>to (MM/DD/YYYY):</t>
  </si>
  <si>
    <t>Conducted from (MM/DD/YYYY):</t>
  </si>
  <si>
    <t>SF10-SHS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</si>
</sst>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dd/yyyy"/>
    <numFmt numFmtId="165" formatCode="mm/dd/yy;@"/>
  </numFmts>
  <fonts count="18" x14ac:knownFonts="1">
    <font>
      <sz val="12"/>
      <color theme="1"/>
      <name val="Calibri"/>
      <family val="2"/>
      <scheme val="minor"/>
    </font>
    <font>
      <sz val="12"/>
      <color theme="1"/>
      <name val="Arial Narrow"/>
      <family val="2"/>
    </font>
    <font>
      <b/>
      <sz val="12"/>
      <color theme="1"/>
      <name val="Arial Narrow"/>
      <family val="2"/>
    </font>
    <font>
      <u/>
      <sz val="12"/>
      <color theme="10"/>
      <name val="Calibri"/>
      <family val="2"/>
      <scheme val="minor"/>
    </font>
    <font>
      <u/>
      <sz val="12"/>
      <color theme="11"/>
      <name val="Calibri"/>
      <family val="2"/>
      <scheme val="minor"/>
    </font>
    <font>
      <b/>
      <sz val="12"/>
      <color rgb="FF000000"/>
      <name val="Arial Narrow"/>
      <family val="2"/>
    </font>
    <font>
      <b/>
      <sz val="18"/>
      <color theme="1"/>
      <name val="Arial Narrow"/>
      <family val="2"/>
    </font>
    <font>
      <i/>
      <sz val="12"/>
      <color theme="1"/>
      <name val="Arial Narrow"/>
      <family val="2"/>
    </font>
    <font>
      <i/>
      <u/>
      <sz val="12"/>
      <color theme="1"/>
      <name val="Arial Narrow"/>
      <family val="2"/>
    </font>
    <font>
      <sz val="8"/>
      <name val="Calibri"/>
      <family val="2"/>
      <scheme val="minor"/>
    </font>
    <font>
      <sz val="16"/>
      <color theme="1"/>
      <name val="Arial Narrow"/>
      <family val="2"/>
    </font>
    <font>
      <b/>
      <i/>
      <sz val="12"/>
      <color theme="1"/>
      <name val="Arial Narrow"/>
      <family val="2"/>
    </font>
    <font>
      <sz val="12"/>
      <color theme="1"/>
      <name val="Arial Narrow"/>
      <family val="2"/>
    </font>
    <font>
      <b/>
      <sz val="12"/>
      <color theme="1"/>
      <name val="Arial Narrow"/>
      <family val="2"/>
    </font>
    <font>
      <b/>
      <sz val="12"/>
      <color theme="1"/>
      <name val="Calibri"/>
      <family val="2"/>
      <scheme val="minor"/>
    </font>
    <font>
      <sz val="12"/>
      <color rgb="FF000000"/>
      <name val="Arial Narrow"/>
      <family val="2"/>
    </font>
    <font>
      <i/>
      <sz val="10"/>
      <color theme="1"/>
      <name val="Arial Narrow"/>
      <family val="2"/>
    </font>
    <font>
      <sz val="12"/>
      <color theme="0"/>
      <name val="Arial Narrow"/>
      <family val="2"/>
    </font>
  </fonts>
  <fills count="3">
    <fill>
      <patternFill patternType="none"/>
    </fill>
    <fill>
      <patternFill patternType="gray125"/>
    </fill>
    <fill>
      <patternFill patternType="solid">
        <fgColor theme="0" tint="-0.249977111117893"/>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s>
  <cellStyleXfs count="760">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cellStyleXfs>
  <cellXfs count="191">
    <xf numFmtId="0" fontId="0" fillId="0" borderId="0" xfId="0"/>
    <xf numFmtId="0" fontId="13" fillId="0" borderId="1" xfId="0" applyFont="1" applyBorder="1" applyAlignment="1" applyProtection="1">
      <alignment horizontal="center" vertical="center"/>
      <protection locked="0"/>
    </xf>
    <xf numFmtId="0" fontId="2" fillId="0" borderId="16" xfId="0" applyFont="1" applyBorder="1" applyAlignment="1" applyProtection="1">
      <alignment horizontal="right"/>
      <protection hidden="1"/>
    </xf>
    <xf numFmtId="0" fontId="1" fillId="0" borderId="0" xfId="0" applyFont="1" applyProtection="1">
      <protection hidden="1"/>
    </xf>
    <xf numFmtId="0" fontId="2" fillId="0" borderId="16" xfId="0" applyFont="1" applyBorder="1" applyAlignment="1" applyProtection="1">
      <protection hidden="1"/>
    </xf>
    <xf numFmtId="0" fontId="2" fillId="0" borderId="16" xfId="0" applyFont="1" applyBorder="1" applyAlignment="1" applyProtection="1">
      <alignment horizontal="left"/>
      <protection hidden="1"/>
    </xf>
    <xf numFmtId="0" fontId="1" fillId="0" borderId="0" xfId="0" applyFont="1" applyFill="1" applyProtection="1">
      <protection hidden="1"/>
    </xf>
    <xf numFmtId="0" fontId="13" fillId="0" borderId="1" xfId="0" applyFont="1" applyBorder="1" applyAlignment="1" applyProtection="1">
      <alignment horizontal="center" vertical="center"/>
      <protection hidden="1"/>
    </xf>
    <xf numFmtId="0" fontId="1" fillId="0" borderId="0" xfId="0" applyFont="1" applyBorder="1" applyAlignment="1" applyProtection="1">
      <protection hidden="1"/>
    </xf>
    <xf numFmtId="0" fontId="13" fillId="0" borderId="0" xfId="0" applyFont="1" applyBorder="1" applyAlignment="1" applyProtection="1">
      <protection hidden="1"/>
    </xf>
    <xf numFmtId="0" fontId="1" fillId="0" borderId="0" xfId="0" applyFont="1" applyBorder="1" applyProtection="1">
      <protection hidden="1"/>
    </xf>
    <xf numFmtId="0" fontId="2" fillId="0" borderId="0" xfId="0" applyFont="1" applyBorder="1" applyAlignment="1" applyProtection="1">
      <protection hidden="1"/>
    </xf>
    <xf numFmtId="0" fontId="2" fillId="0" borderId="0" xfId="0" applyFont="1" applyBorder="1" applyProtection="1">
      <protection hidden="1"/>
    </xf>
    <xf numFmtId="0" fontId="17" fillId="0" borderId="0" xfId="0" applyFont="1" applyProtection="1">
      <protection hidden="1"/>
    </xf>
    <xf numFmtId="0" fontId="0" fillId="0" borderId="0" xfId="0" applyBorder="1" applyProtection="1">
      <protection hidden="1"/>
    </xf>
    <xf numFmtId="0" fontId="14" fillId="0" borderId="0" xfId="0" applyFont="1" applyAlignment="1" applyProtection="1">
      <alignment vertical="top"/>
      <protection hidden="1"/>
    </xf>
    <xf numFmtId="0" fontId="0" fillId="0" borderId="0" xfId="0" applyProtection="1">
      <protection hidden="1"/>
    </xf>
    <xf numFmtId="0" fontId="14" fillId="0" borderId="0" xfId="0" applyFont="1" applyAlignment="1" applyProtection="1">
      <alignment horizontal="left" vertical="top"/>
      <protection hidden="1"/>
    </xf>
    <xf numFmtId="0" fontId="14" fillId="0" borderId="0" xfId="0" applyFont="1" applyAlignment="1" applyProtection="1">
      <alignment horizontal="right" vertical="top"/>
      <protection hidden="1"/>
    </xf>
    <xf numFmtId="0" fontId="0" fillId="0" borderId="0" xfId="0" applyFill="1" applyProtection="1">
      <protection hidden="1"/>
    </xf>
    <xf numFmtId="0" fontId="7" fillId="0" borderId="0" xfId="0" applyFont="1" applyBorder="1" applyAlignment="1" applyProtection="1">
      <alignment vertical="top" wrapText="1"/>
      <protection hidden="1"/>
    </xf>
    <xf numFmtId="0" fontId="2" fillId="0" borderId="8" xfId="0" applyFont="1" applyBorder="1" applyProtection="1">
      <protection hidden="1"/>
    </xf>
    <xf numFmtId="0" fontId="0" fillId="0" borderId="7" xfId="0" applyBorder="1" applyProtection="1">
      <protection hidden="1"/>
    </xf>
    <xf numFmtId="0" fontId="1" fillId="0" borderId="7" xfId="0" applyFont="1" applyBorder="1" applyProtection="1">
      <protection hidden="1"/>
    </xf>
    <xf numFmtId="0" fontId="7" fillId="0" borderId="7" xfId="0" applyFont="1" applyBorder="1" applyAlignment="1" applyProtection="1">
      <alignment vertical="top" wrapText="1"/>
      <protection hidden="1"/>
    </xf>
    <xf numFmtId="0" fontId="7" fillId="0" borderId="5" xfId="0" applyFont="1" applyBorder="1" applyAlignment="1" applyProtection="1">
      <alignment vertical="top" wrapText="1"/>
      <protection hidden="1"/>
    </xf>
    <xf numFmtId="0" fontId="0" fillId="0" borderId="10" xfId="0" applyBorder="1" applyProtection="1">
      <protection hidden="1"/>
    </xf>
    <xf numFmtId="0" fontId="0" fillId="0" borderId="0" xfId="0" applyAlignment="1" applyProtection="1">
      <alignment vertical="center"/>
      <protection hidden="1"/>
    </xf>
    <xf numFmtId="0" fontId="2" fillId="0" borderId="16" xfId="0" applyFont="1" applyBorder="1" applyProtection="1">
      <protection hidden="1"/>
    </xf>
    <xf numFmtId="0" fontId="1" fillId="0" borderId="16" xfId="0" applyFont="1" applyBorder="1" applyProtection="1">
      <protection hidden="1"/>
    </xf>
    <xf numFmtId="0" fontId="12" fillId="0" borderId="0" xfId="0" applyFont="1" applyBorder="1" applyProtection="1">
      <protection hidden="1"/>
    </xf>
    <xf numFmtId="0" fontId="13" fillId="0" borderId="0" xfId="0" applyFont="1" applyBorder="1" applyAlignment="1" applyProtection="1">
      <alignment horizontal="center" vertical="center"/>
      <protection hidden="1"/>
    </xf>
    <xf numFmtId="0" fontId="1" fillId="0" borderId="0" xfId="0" applyFont="1" applyAlignment="1" applyProtection="1">
      <protection hidden="1"/>
    </xf>
    <xf numFmtId="0" fontId="0" fillId="0" borderId="13" xfId="0" applyBorder="1" applyProtection="1">
      <protection hidden="1"/>
    </xf>
    <xf numFmtId="0" fontId="0" fillId="0" borderId="8" xfId="0" applyBorder="1" applyProtection="1">
      <protection hidden="1"/>
    </xf>
    <xf numFmtId="0" fontId="0" fillId="0" borderId="14" xfId="0" applyBorder="1" applyProtection="1">
      <protection hidden="1"/>
    </xf>
    <xf numFmtId="0" fontId="0" fillId="0" borderId="9" xfId="0" applyBorder="1" applyProtection="1">
      <protection hidden="1"/>
    </xf>
    <xf numFmtId="0" fontId="12" fillId="0" borderId="0" xfId="0" applyFont="1" applyProtection="1">
      <protection hidden="1"/>
    </xf>
    <xf numFmtId="0" fontId="0" fillId="0" borderId="15" xfId="0" applyBorder="1" applyProtection="1">
      <protection hidden="1"/>
    </xf>
    <xf numFmtId="0" fontId="0" fillId="0" borderId="6" xfId="0" applyBorder="1" applyProtection="1">
      <protection hidden="1"/>
    </xf>
    <xf numFmtId="0" fontId="1" fillId="0" borderId="14" xfId="0" applyFont="1" applyBorder="1" applyProtection="1">
      <protection hidden="1"/>
    </xf>
    <xf numFmtId="0" fontId="1" fillId="0" borderId="15" xfId="0" applyFont="1" applyBorder="1" applyProtection="1">
      <protection hidden="1"/>
    </xf>
    <xf numFmtId="0" fontId="2" fillId="0" borderId="1" xfId="0" applyFont="1" applyBorder="1" applyAlignment="1" applyProtection="1">
      <alignment horizontal="center" vertical="center"/>
      <protection locked="0"/>
    </xf>
    <xf numFmtId="0" fontId="10" fillId="0" borderId="0" xfId="0" applyFont="1" applyAlignment="1" applyProtection="1">
      <protection hidden="1"/>
    </xf>
    <xf numFmtId="0" fontId="6" fillId="0" borderId="0" xfId="0" applyFont="1" applyAlignment="1" applyProtection="1">
      <alignment vertical="center"/>
      <protection hidden="1"/>
    </xf>
    <xf numFmtId="165" fontId="2" fillId="0" borderId="0" xfId="0" applyNumberFormat="1" applyFont="1" applyBorder="1" applyAlignment="1" applyProtection="1">
      <protection hidden="1"/>
    </xf>
    <xf numFmtId="0" fontId="1" fillId="0" borderId="9" xfId="0" applyFont="1" applyBorder="1" applyAlignment="1" applyProtection="1">
      <protection hidden="1"/>
    </xf>
    <xf numFmtId="0" fontId="15" fillId="0" borderId="0" xfId="0" applyFont="1" applyAlignment="1" applyProtection="1">
      <protection hidden="1"/>
    </xf>
    <xf numFmtId="0" fontId="15" fillId="0" borderId="0" xfId="0" applyFont="1" applyBorder="1" applyAlignment="1" applyProtection="1">
      <protection hidden="1"/>
    </xf>
    <xf numFmtId="164" fontId="1" fillId="0" borderId="0" xfId="0" applyNumberFormat="1" applyFont="1" applyBorder="1" applyAlignment="1" applyProtection="1">
      <protection hidden="1"/>
    </xf>
    <xf numFmtId="1" fontId="2" fillId="0" borderId="0" xfId="0" applyNumberFormat="1" applyFont="1" applyBorder="1" applyAlignment="1" applyProtection="1">
      <protection hidden="1"/>
    </xf>
    <xf numFmtId="164" fontId="2" fillId="0" borderId="0" xfId="0" applyNumberFormat="1" applyFont="1" applyBorder="1" applyAlignment="1" applyProtection="1">
      <protection hidden="1"/>
    </xf>
    <xf numFmtId="0" fontId="2" fillId="0" borderId="0" xfId="0" applyFont="1" applyBorder="1" applyAlignment="1" applyProtection="1">
      <alignment shrinkToFit="1"/>
      <protection hidden="1"/>
    </xf>
    <xf numFmtId="0" fontId="16" fillId="0" borderId="0" xfId="0" applyFont="1" applyAlignment="1" applyProtection="1">
      <protection hidden="1"/>
    </xf>
    <xf numFmtId="0" fontId="2" fillId="0" borderId="0" xfId="0" applyFont="1" applyAlignment="1" applyProtection="1">
      <protection hidden="1"/>
    </xf>
    <xf numFmtId="0" fontId="1" fillId="0" borderId="26"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hidden="1"/>
    </xf>
    <xf numFmtId="0" fontId="1" fillId="0" borderId="24" xfId="0" applyFont="1" applyBorder="1" applyAlignment="1" applyProtection="1">
      <alignment horizontal="center" vertical="center"/>
      <protection hidden="1"/>
    </xf>
    <xf numFmtId="0" fontId="1" fillId="0" borderId="2" xfId="0" applyFont="1" applyBorder="1" applyAlignment="1" applyProtection="1">
      <alignment horizontal="left" vertical="center"/>
      <protection locked="0"/>
    </xf>
    <xf numFmtId="0" fontId="1" fillId="0" borderId="3"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18" xfId="0" applyFont="1" applyBorder="1" applyAlignment="1" applyProtection="1">
      <alignment horizontal="center"/>
      <protection hidden="1"/>
    </xf>
    <xf numFmtId="0" fontId="2" fillId="0" borderId="0" xfId="0" applyFont="1" applyAlignment="1" applyProtection="1">
      <alignment horizontal="center"/>
      <protection hidden="1"/>
    </xf>
    <xf numFmtId="0" fontId="2" fillId="0" borderId="0" xfId="0" applyFont="1" applyBorder="1" applyAlignment="1" applyProtection="1">
      <alignment horizontal="center"/>
      <protection hidden="1"/>
    </xf>
    <xf numFmtId="0" fontId="2" fillId="0" borderId="0" xfId="0" applyFont="1" applyAlignment="1" applyProtection="1">
      <alignment horizontal="left"/>
      <protection hidden="1"/>
    </xf>
    <xf numFmtId="0" fontId="2" fillId="0" borderId="0" xfId="0" applyFont="1" applyBorder="1" applyAlignment="1" applyProtection="1">
      <alignment horizontal="left"/>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22" xfId="0" applyFont="1" applyFill="1" applyBorder="1" applyAlignment="1" applyProtection="1">
      <alignment horizontal="center" vertical="center" wrapText="1"/>
      <protection hidden="1"/>
    </xf>
    <xf numFmtId="0" fontId="2" fillId="2" borderId="24" xfId="0" applyFont="1" applyFill="1" applyBorder="1" applyAlignment="1" applyProtection="1">
      <alignment horizontal="center" vertical="center" wrapText="1"/>
      <protection hidden="1"/>
    </xf>
    <xf numFmtId="0" fontId="1" fillId="0" borderId="12" xfId="0" applyFont="1" applyBorder="1" applyAlignment="1" applyProtection="1">
      <alignment horizontal="left" shrinkToFit="1"/>
      <protection locked="0"/>
    </xf>
    <xf numFmtId="0" fontId="2" fillId="2" borderId="17"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2" fillId="2" borderId="19" xfId="0" applyFont="1" applyFill="1" applyBorder="1" applyAlignment="1" applyProtection="1">
      <alignment horizontal="center" vertical="center" wrapText="1"/>
      <protection hidden="1"/>
    </xf>
    <xf numFmtId="0" fontId="2" fillId="2" borderId="23"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2" borderId="10" xfId="0" applyFont="1" applyFill="1" applyBorder="1" applyAlignment="1" applyProtection="1">
      <alignment horizontal="center" vertical="center" wrapText="1"/>
      <protection hidden="1"/>
    </xf>
    <xf numFmtId="0" fontId="2" fillId="2" borderId="25"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18" xfId="0" applyFont="1" applyFill="1" applyBorder="1" applyAlignment="1" applyProtection="1">
      <alignment horizontal="center" vertical="center"/>
      <protection hidden="1"/>
    </xf>
    <xf numFmtId="0" fontId="2" fillId="2" borderId="19" xfId="0" applyFont="1" applyFill="1" applyBorder="1" applyAlignment="1" applyProtection="1">
      <alignment horizontal="center" vertical="center"/>
      <protection hidden="1"/>
    </xf>
    <xf numFmtId="0" fontId="2" fillId="2" borderId="9" xfId="0" applyFont="1" applyFill="1" applyBorder="1" applyAlignment="1" applyProtection="1">
      <alignment horizontal="center" vertical="center"/>
      <protection hidden="1"/>
    </xf>
    <xf numFmtId="0" fontId="2" fillId="2" borderId="0" xfId="0" applyFont="1" applyFill="1" applyBorder="1" applyAlignment="1" applyProtection="1">
      <alignment horizontal="center" vertical="center"/>
      <protection hidden="1"/>
    </xf>
    <xf numFmtId="0" fontId="2" fillId="2" borderId="10" xfId="0" applyFont="1" applyFill="1" applyBorder="1" applyAlignment="1" applyProtection="1">
      <alignment horizontal="center" vertical="center"/>
      <protection hidden="1"/>
    </xf>
    <xf numFmtId="0" fontId="2" fillId="2" borderId="11" xfId="0" applyFont="1" applyFill="1" applyBorder="1" applyAlignment="1" applyProtection="1">
      <alignment horizontal="center" vertical="center"/>
      <protection hidden="1"/>
    </xf>
    <xf numFmtId="0" fontId="2" fillId="2" borderId="12" xfId="0" applyFont="1" applyFill="1" applyBorder="1" applyAlignment="1" applyProtection="1">
      <alignment horizontal="center" vertical="center"/>
      <protection hidden="1"/>
    </xf>
    <xf numFmtId="0" fontId="2" fillId="2" borderId="6" xfId="0" applyFont="1" applyFill="1" applyBorder="1" applyAlignment="1" applyProtection="1">
      <alignment horizontal="center" vertical="center"/>
      <protection hidden="1"/>
    </xf>
    <xf numFmtId="0" fontId="2" fillId="0" borderId="0" xfId="0" applyFont="1" applyAlignment="1" applyProtection="1">
      <alignment horizontal="right"/>
      <protection hidden="1"/>
    </xf>
    <xf numFmtId="0" fontId="5" fillId="0" borderId="0" xfId="0" applyFont="1" applyAlignment="1" applyProtection="1">
      <alignment horizontal="right" vertical="center"/>
      <protection hidden="1"/>
    </xf>
    <xf numFmtId="0" fontId="2" fillId="0" borderId="12" xfId="0" applyFont="1" applyBorder="1" applyAlignment="1" applyProtection="1">
      <alignment horizontal="left"/>
      <protection locked="0"/>
    </xf>
    <xf numFmtId="0" fontId="13" fillId="0" borderId="12" xfId="0" applyFont="1" applyBorder="1" applyAlignment="1" applyProtection="1">
      <alignment horizontal="left"/>
      <protection locked="0"/>
    </xf>
    <xf numFmtId="0" fontId="2" fillId="0" borderId="0" xfId="0" applyFont="1" applyBorder="1" applyAlignment="1" applyProtection="1">
      <alignment horizontal="right"/>
      <protection hidden="1"/>
    </xf>
    <xf numFmtId="0" fontId="2" fillId="2" borderId="28" xfId="0" applyFont="1" applyFill="1" applyBorder="1" applyAlignment="1" applyProtection="1">
      <alignment horizontal="right"/>
      <protection hidden="1"/>
    </xf>
    <xf numFmtId="0" fontId="2" fillId="2" borderId="29" xfId="0" applyFont="1" applyFill="1" applyBorder="1" applyAlignment="1" applyProtection="1">
      <alignment horizontal="right"/>
      <protection hidden="1"/>
    </xf>
    <xf numFmtId="0" fontId="2" fillId="2" borderId="30" xfId="0" applyFont="1" applyFill="1" applyBorder="1" applyAlignment="1" applyProtection="1">
      <alignment horizontal="right"/>
      <protection hidden="1"/>
    </xf>
    <xf numFmtId="0" fontId="2" fillId="0" borderId="12" xfId="0" applyFont="1" applyBorder="1" applyAlignment="1" applyProtection="1">
      <alignment horizontal="center"/>
      <protection locked="0"/>
    </xf>
    <xf numFmtId="164" fontId="2" fillId="0" borderId="12" xfId="0" applyNumberFormat="1" applyFont="1" applyBorder="1" applyAlignment="1" applyProtection="1">
      <alignment horizontal="center"/>
      <protection locked="0"/>
    </xf>
    <xf numFmtId="0" fontId="1" fillId="0" borderId="7" xfId="0" applyFont="1" applyBorder="1" applyAlignment="1" applyProtection="1">
      <alignment horizontal="center"/>
      <protection hidden="1"/>
    </xf>
    <xf numFmtId="0" fontId="1" fillId="0" borderId="2"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0" fontId="2" fillId="0" borderId="12" xfId="0" applyFont="1" applyBorder="1" applyAlignment="1" applyProtection="1">
      <alignment horizontal="left" shrinkToFit="1"/>
      <protection locked="0"/>
    </xf>
    <xf numFmtId="0" fontId="1" fillId="0" borderId="31" xfId="0" applyFont="1" applyBorder="1" applyAlignment="1" applyProtection="1">
      <alignment horizontal="center" vertical="center"/>
      <protection hidden="1"/>
    </xf>
    <xf numFmtId="0" fontId="1" fillId="0" borderId="29" xfId="0" applyFont="1" applyBorder="1" applyAlignment="1" applyProtection="1">
      <alignment horizontal="center" vertical="center"/>
      <protection hidden="1"/>
    </xf>
    <xf numFmtId="0" fontId="1" fillId="0" borderId="30" xfId="0" applyFont="1" applyBorder="1" applyAlignment="1" applyProtection="1">
      <alignment horizontal="center" vertical="center"/>
      <protection hidden="1"/>
    </xf>
    <xf numFmtId="0" fontId="1" fillId="0" borderId="32" xfId="0" applyFont="1" applyBorder="1" applyAlignment="1" applyProtection="1">
      <alignment horizontal="center" vertical="center"/>
      <protection hidden="1"/>
    </xf>
    <xf numFmtId="0" fontId="2" fillId="2" borderId="15" xfId="0" applyFont="1" applyFill="1" applyBorder="1" applyAlignment="1" applyProtection="1">
      <alignment horizontal="center" vertical="center" wrapText="1"/>
      <protection hidden="1"/>
    </xf>
    <xf numFmtId="0" fontId="1" fillId="0" borderId="2"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 fillId="0" borderId="31" xfId="0" applyFont="1" applyBorder="1" applyAlignment="1" applyProtection="1">
      <alignment horizontal="left" vertical="center"/>
      <protection locked="0"/>
    </xf>
    <xf numFmtId="0" fontId="1" fillId="0" borderId="29" xfId="0"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5"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hidden="1"/>
    </xf>
    <xf numFmtId="0" fontId="15" fillId="0" borderId="0" xfId="0" applyFont="1" applyAlignment="1" applyProtection="1">
      <alignment horizontal="center"/>
      <protection hidden="1"/>
    </xf>
    <xf numFmtId="0" fontId="2" fillId="2" borderId="0" xfId="0" applyFont="1" applyFill="1" applyAlignment="1" applyProtection="1">
      <alignment horizontal="center"/>
      <protection hidden="1"/>
    </xf>
    <xf numFmtId="0" fontId="1" fillId="0" borderId="0" xfId="0" applyFont="1" applyAlignment="1" applyProtection="1">
      <alignment horizontal="center"/>
      <protection hidden="1"/>
    </xf>
    <xf numFmtId="0" fontId="2" fillId="0" borderId="16" xfId="0" applyFont="1" applyBorder="1" applyAlignment="1" applyProtection="1">
      <alignment horizontal="center"/>
      <protection hidden="1"/>
    </xf>
    <xf numFmtId="0" fontId="2" fillId="0" borderId="0" xfId="0" applyFont="1" applyFill="1" applyAlignment="1" applyProtection="1">
      <alignment horizontal="center"/>
      <protection hidden="1"/>
    </xf>
    <xf numFmtId="0" fontId="1" fillId="0" borderId="0" xfId="0" applyFont="1" applyAlignment="1" applyProtection="1">
      <alignment horizontal="left"/>
      <protection hidden="1"/>
    </xf>
    <xf numFmtId="0" fontId="1" fillId="0" borderId="0" xfId="0" applyFont="1" applyBorder="1" applyAlignment="1" applyProtection="1">
      <alignment horizontal="right"/>
      <protection hidden="1"/>
    </xf>
    <xf numFmtId="1" fontId="2" fillId="0" borderId="12" xfId="0" applyNumberFormat="1" applyFont="1" applyBorder="1" applyAlignment="1" applyProtection="1">
      <alignment horizontal="left"/>
      <protection locked="0"/>
    </xf>
    <xf numFmtId="164" fontId="2" fillId="0" borderId="12" xfId="0" applyNumberFormat="1" applyFont="1" applyBorder="1" applyAlignment="1" applyProtection="1">
      <alignment horizontal="left"/>
      <protection locked="0"/>
    </xf>
    <xf numFmtId="0" fontId="1" fillId="0" borderId="0" xfId="0" applyFont="1" applyBorder="1" applyAlignment="1" applyProtection="1">
      <alignment horizontal="center"/>
      <protection hidden="1"/>
    </xf>
    <xf numFmtId="0" fontId="1" fillId="0" borderId="0" xfId="0" applyFont="1" applyAlignment="1" applyProtection="1">
      <alignment horizontal="right"/>
      <protection hidden="1"/>
    </xf>
    <xf numFmtId="164" fontId="2" fillId="0" borderId="3" xfId="0" applyNumberFormat="1" applyFont="1" applyBorder="1" applyAlignment="1" applyProtection="1">
      <alignment horizontal="left"/>
      <protection locked="0"/>
    </xf>
    <xf numFmtId="0" fontId="1" fillId="0" borderId="0" xfId="0" applyFont="1" applyBorder="1" applyAlignment="1" applyProtection="1">
      <alignment horizontal="center" vertical="center"/>
      <protection hidden="1"/>
    </xf>
    <xf numFmtId="0" fontId="1" fillId="0" borderId="0" xfId="0" applyFont="1" applyBorder="1" applyAlignment="1" applyProtection="1">
      <alignment horizontal="center" wrapText="1"/>
      <protection hidden="1"/>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hidden="1"/>
    </xf>
    <xf numFmtId="0" fontId="1" fillId="0" borderId="34" xfId="0" applyFont="1" applyBorder="1" applyAlignment="1" applyProtection="1">
      <alignment horizontal="center" vertical="center"/>
      <protection hidden="1"/>
    </xf>
    <xf numFmtId="0" fontId="1" fillId="0" borderId="12" xfId="0" applyFont="1" applyBorder="1" applyAlignment="1" applyProtection="1">
      <alignment horizontal="left"/>
      <protection locked="0"/>
    </xf>
    <xf numFmtId="0" fontId="2" fillId="2" borderId="20"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wrapText="1"/>
      <protection hidden="1"/>
    </xf>
    <xf numFmtId="0" fontId="1" fillId="0" borderId="18"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6" fillId="0" borderId="0" xfId="0" applyFont="1" applyAlignment="1" applyProtection="1">
      <alignment horizontal="center" vertical="center"/>
      <protection hidden="1"/>
    </xf>
    <xf numFmtId="0" fontId="1" fillId="2" borderId="0" xfId="0" applyFont="1" applyFill="1" applyAlignment="1" applyProtection="1">
      <alignment horizontal="center"/>
      <protection hidden="1"/>
    </xf>
    <xf numFmtId="0" fontId="2" fillId="2" borderId="35" xfId="0" applyFont="1" applyFill="1" applyBorder="1" applyAlignment="1" applyProtection="1">
      <alignment horizontal="center" vertical="center" wrapText="1"/>
      <protection hidden="1"/>
    </xf>
    <xf numFmtId="2" fontId="2" fillId="0" borderId="12" xfId="0" applyNumberFormat="1" applyFont="1" applyBorder="1" applyAlignment="1" applyProtection="1">
      <alignment horizontal="left"/>
      <protection locked="0"/>
    </xf>
    <xf numFmtId="0" fontId="1" fillId="0" borderId="9" xfId="0" applyFont="1" applyBorder="1" applyAlignment="1" applyProtection="1">
      <alignment horizontal="left"/>
      <protection hidden="1"/>
    </xf>
    <xf numFmtId="0" fontId="1" fillId="0" borderId="0" xfId="0" applyFont="1" applyBorder="1" applyAlignment="1" applyProtection="1">
      <alignment horizontal="left"/>
      <protection hidden="1"/>
    </xf>
    <xf numFmtId="14" fontId="13" fillId="0" borderId="12" xfId="0" applyNumberFormat="1" applyFont="1" applyBorder="1" applyAlignment="1" applyProtection="1">
      <alignment horizontal="left"/>
      <protection locked="0"/>
    </xf>
    <xf numFmtId="0" fontId="2" fillId="2" borderId="1" xfId="0" applyFont="1" applyFill="1" applyBorder="1" applyAlignment="1" applyProtection="1">
      <alignment horizontal="center" vertical="center"/>
      <protection hidden="1"/>
    </xf>
    <xf numFmtId="0" fontId="2" fillId="2" borderId="15" xfId="0" applyFont="1" applyFill="1" applyBorder="1" applyAlignment="1" applyProtection="1">
      <alignment horizontal="center" vertical="center"/>
      <protection hidden="1"/>
    </xf>
    <xf numFmtId="164" fontId="2" fillId="0" borderId="12" xfId="0" applyNumberFormat="1" applyFont="1" applyBorder="1" applyAlignment="1" applyProtection="1">
      <alignment horizontal="left" shrinkToFit="1"/>
      <protection locked="0"/>
    </xf>
    <xf numFmtId="0" fontId="13" fillId="0" borderId="12" xfId="0" applyFont="1" applyBorder="1" applyAlignment="1" applyProtection="1">
      <alignment horizontal="left" shrinkToFit="1"/>
      <protection locked="0"/>
    </xf>
    <xf numFmtId="0" fontId="1" fillId="0" borderId="12" xfId="0" applyFont="1" applyBorder="1" applyAlignment="1" applyProtection="1">
      <alignment horizontal="center"/>
      <protection locked="0"/>
    </xf>
    <xf numFmtId="0" fontId="13" fillId="0" borderId="12" xfId="0" applyFont="1" applyBorder="1" applyAlignment="1" applyProtection="1">
      <alignment horizontal="center"/>
      <protection locked="0"/>
    </xf>
    <xf numFmtId="0" fontId="2" fillId="0" borderId="16" xfId="0" applyFont="1" applyBorder="1" applyAlignment="1" applyProtection="1">
      <alignment horizontal="right"/>
      <protection hidden="1"/>
    </xf>
    <xf numFmtId="0" fontId="7" fillId="0" borderId="9" xfId="0" applyFont="1" applyBorder="1" applyAlignment="1" applyProtection="1">
      <alignment horizontal="left" vertical="center" wrapText="1"/>
      <protection hidden="1"/>
    </xf>
    <xf numFmtId="0" fontId="7" fillId="0" borderId="0" xfId="0" applyFont="1" applyBorder="1" applyAlignment="1" applyProtection="1">
      <alignment horizontal="left" vertical="center" wrapText="1"/>
      <protection hidden="1"/>
    </xf>
    <xf numFmtId="0" fontId="7" fillId="0" borderId="10" xfId="0" applyFont="1" applyBorder="1" applyAlignment="1" applyProtection="1">
      <alignment horizontal="left" vertical="center" wrapText="1"/>
      <protection hidden="1"/>
    </xf>
    <xf numFmtId="0" fontId="7" fillId="0" borderId="11" xfId="0" applyFont="1" applyBorder="1" applyAlignment="1" applyProtection="1">
      <alignment horizontal="left" vertical="center" wrapText="1"/>
      <protection hidden="1"/>
    </xf>
    <xf numFmtId="0" fontId="7" fillId="0" borderId="12" xfId="0" applyFont="1" applyBorder="1" applyAlignment="1" applyProtection="1">
      <alignment horizontal="left" vertical="center" wrapText="1"/>
      <protection hidden="1"/>
    </xf>
    <xf numFmtId="0" fontId="7" fillId="0" borderId="6" xfId="0" applyFont="1" applyBorder="1" applyAlignment="1" applyProtection="1">
      <alignment horizontal="left" vertical="center" wrapText="1"/>
      <protection hidden="1"/>
    </xf>
    <xf numFmtId="0" fontId="1" fillId="0" borderId="7" xfId="0" applyFont="1" applyBorder="1" applyAlignment="1" applyProtection="1">
      <alignment horizontal="center" vertical="center"/>
      <protection hidden="1"/>
    </xf>
    <xf numFmtId="0" fontId="0" fillId="0" borderId="0" xfId="0" applyAlignment="1" applyProtection="1">
      <alignment horizontal="center"/>
      <protection hidden="1"/>
    </xf>
    <xf numFmtId="0" fontId="1" fillId="0" borderId="0" xfId="0" applyFont="1" applyAlignment="1" applyProtection="1">
      <alignment horizontal="center"/>
      <protection locked="0"/>
    </xf>
    <xf numFmtId="164" fontId="1" fillId="0" borderId="0" xfId="0" applyNumberFormat="1" applyFont="1" applyAlignment="1" applyProtection="1">
      <alignment horizontal="center"/>
      <protection locked="0"/>
    </xf>
    <xf numFmtId="164" fontId="1" fillId="0" borderId="12" xfId="0" applyNumberFormat="1" applyFont="1" applyBorder="1" applyAlignment="1" applyProtection="1">
      <alignment horizontal="center"/>
      <protection locked="0"/>
    </xf>
    <xf numFmtId="0" fontId="13" fillId="0" borderId="12" xfId="0" applyFont="1" applyBorder="1" applyAlignment="1" applyProtection="1">
      <alignment horizontal="center"/>
      <protection hidden="1"/>
    </xf>
    <xf numFmtId="0" fontId="0" fillId="2" borderId="0" xfId="0" applyFill="1" applyAlignment="1" applyProtection="1">
      <alignment horizontal="center"/>
      <protection hidden="1"/>
    </xf>
    <xf numFmtId="0" fontId="14" fillId="0" borderId="0" xfId="0" applyFont="1" applyAlignment="1" applyProtection="1">
      <alignment horizontal="center" vertical="top"/>
      <protection hidden="1"/>
    </xf>
    <xf numFmtId="0" fontId="2" fillId="2" borderId="21" xfId="0" applyFont="1" applyFill="1" applyBorder="1" applyAlignment="1" applyProtection="1">
      <alignment horizontal="center" vertical="center"/>
      <protection hidden="1"/>
    </xf>
    <xf numFmtId="0" fontId="1" fillId="0" borderId="12" xfId="0" applyFont="1" applyBorder="1" applyAlignment="1" applyProtection="1">
      <alignment horizontal="center"/>
      <protection hidden="1"/>
    </xf>
    <xf numFmtId="0" fontId="0" fillId="0" borderId="9" xfId="0" applyBorder="1" applyAlignment="1" applyProtection="1">
      <alignment horizontal="center"/>
      <protection locked="0"/>
    </xf>
    <xf numFmtId="0" fontId="0" fillId="0" borderId="0" xfId="0" applyBorder="1" applyAlignment="1" applyProtection="1">
      <alignment horizontal="center"/>
      <protection locked="0"/>
    </xf>
    <xf numFmtId="0" fontId="1" fillId="0" borderId="0" xfId="0" applyFont="1" applyAlignment="1" applyProtection="1">
      <alignment horizontal="left" vertical="top"/>
      <protection hidden="1"/>
    </xf>
    <xf numFmtId="0" fontId="1" fillId="0" borderId="0" xfId="0" applyFont="1" applyAlignment="1" applyProtection="1">
      <alignment horizontal="left" vertical="top" wrapText="1"/>
      <protection locked="0"/>
    </xf>
    <xf numFmtId="164" fontId="14" fillId="0" borderId="12" xfId="0" applyNumberFormat="1" applyFont="1" applyBorder="1" applyAlignment="1" applyProtection="1">
      <alignment horizontal="left"/>
      <protection locked="0"/>
    </xf>
    <xf numFmtId="0" fontId="2" fillId="0" borderId="3" xfId="0" applyFont="1" applyBorder="1" applyAlignment="1" applyProtection="1">
      <alignment horizontal="center"/>
      <protection locked="0"/>
    </xf>
    <xf numFmtId="0" fontId="1" fillId="0" borderId="3" xfId="0" applyFont="1" applyBorder="1" applyAlignment="1" applyProtection="1">
      <alignment horizontal="left"/>
      <protection locked="0"/>
    </xf>
    <xf numFmtId="0" fontId="12" fillId="0" borderId="12" xfId="0" applyFont="1" applyBorder="1" applyAlignment="1" applyProtection="1">
      <alignment horizontal="left"/>
      <protection locked="0"/>
    </xf>
    <xf numFmtId="0" fontId="7" fillId="0" borderId="0" xfId="0" applyFont="1" applyAlignment="1" applyProtection="1">
      <alignment horizontal="left"/>
      <protection hidden="1"/>
    </xf>
    <xf numFmtId="0" fontId="8" fillId="0" borderId="0" xfId="0" applyFont="1" applyAlignment="1" applyProtection="1">
      <alignment horizontal="left"/>
      <protection hidden="1"/>
    </xf>
    <xf numFmtId="0" fontId="8" fillId="0" borderId="0" xfId="0" applyFont="1" applyBorder="1" applyAlignment="1" applyProtection="1">
      <alignment horizontal="left" vertical="center"/>
      <protection hidden="1"/>
    </xf>
    <xf numFmtId="0" fontId="1" fillId="0" borderId="10"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1" fillId="0" borderId="0" xfId="0" applyFont="1" applyAlignment="1" applyProtection="1">
      <alignment horizontal="center" wrapText="1"/>
      <protection hidden="1"/>
    </xf>
    <xf numFmtId="0" fontId="3" fillId="0" borderId="0" xfId="759" applyAlignment="1" applyProtection="1">
      <alignment horizontal="center" wrapText="1"/>
      <protection hidden="1"/>
    </xf>
  </cellXfs>
  <cellStyles count="76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53</xdr:col>
      <xdr:colOff>13607</xdr:colOff>
      <xdr:row>0</xdr:row>
      <xdr:rowOff>12700</xdr:rowOff>
    </xdr:from>
    <xdr:to>
      <xdr:col>63</xdr:col>
      <xdr:colOff>84978</xdr:colOff>
      <xdr:row>4</xdr:row>
      <xdr:rowOff>125506</xdr:rowOff>
    </xdr:to>
    <xdr:pic>
      <xdr:nvPicPr>
        <xdr:cNvPr id="14" name="Picture 13"/>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9814832" y="12700"/>
          <a:ext cx="1757296" cy="1008156"/>
        </a:xfrm>
        <a:prstGeom prst="rect">
          <a:avLst/>
        </a:prstGeom>
        <a:noFill/>
        <a:ln w="9525">
          <a:noFill/>
          <a:miter lim="800000"/>
          <a:headEnd/>
          <a:tailEnd/>
        </a:ln>
      </xdr:spPr>
    </xdr:pic>
    <xdr:clientData/>
  </xdr:twoCellAnchor>
  <xdr:twoCellAnchor editAs="oneCell">
    <xdr:from>
      <xdr:col>9</xdr:col>
      <xdr:colOff>160048</xdr:colOff>
      <xdr:row>0</xdr:row>
      <xdr:rowOff>1</xdr:rowOff>
    </xdr:from>
    <xdr:to>
      <xdr:col>15</xdr:col>
      <xdr:colOff>1494</xdr:colOff>
      <xdr:row>4</xdr:row>
      <xdr:rowOff>119646</xdr:rowOff>
    </xdr:to>
    <xdr:pic>
      <xdr:nvPicPr>
        <xdr:cNvPr id="15" name="Picture 14"/>
        <xdr:cNvPicPr/>
      </xdr:nvPicPr>
      <xdr:blipFill>
        <a:blip xmlns:r="http://schemas.openxmlformats.org/officeDocument/2006/relationships" r:embed="rId2" cstate="print"/>
        <a:srcRect/>
        <a:stretch>
          <a:fillRect/>
        </a:stretch>
      </xdr:blipFill>
      <xdr:spPr bwMode="auto">
        <a:xfrm>
          <a:off x="1826923" y="1"/>
          <a:ext cx="1041596" cy="101499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hyperlink" Target="mailto:yongbarb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SEL1149"/>
  <sheetViews>
    <sheetView showGridLines="0" tabSelected="1" zoomScaleNormal="100" zoomScalePageLayoutView="125" workbookViewId="0">
      <selection activeCell="F8" sqref="F8:S8"/>
    </sheetView>
  </sheetViews>
  <sheetFormatPr defaultColWidth="10.875" defaultRowHeight="15.75" x14ac:dyDescent="0.25"/>
  <cols>
    <col min="1" max="1" width="2.875" style="3" customWidth="1"/>
    <col min="2" max="2" width="1.625" style="3" customWidth="1"/>
    <col min="3" max="3" width="2.375" style="3" customWidth="1"/>
    <col min="4" max="4" width="2" style="3" customWidth="1"/>
    <col min="5" max="5" width="1.625" style="3" customWidth="1"/>
    <col min="6" max="6" width="3.375" style="3" customWidth="1"/>
    <col min="7" max="8" width="2.875" style="3" customWidth="1"/>
    <col min="9" max="15" width="2.625" style="3" customWidth="1"/>
    <col min="16" max="18" width="2.5" style="3" customWidth="1"/>
    <col min="19" max="19" width="2.875" style="3" customWidth="1"/>
    <col min="20" max="20" width="1.125" style="3" customWidth="1"/>
    <col min="21" max="31" width="2.625" style="3" customWidth="1"/>
    <col min="32" max="32" width="2.5" style="3" customWidth="1"/>
    <col min="33" max="33" width="1.625" style="3" customWidth="1"/>
    <col min="34" max="34" width="2.875" style="3" customWidth="1"/>
    <col min="35" max="44" width="2.375" style="3" customWidth="1"/>
    <col min="45" max="45" width="2" style="3" customWidth="1"/>
    <col min="46" max="55" width="2.125" style="3" customWidth="1"/>
    <col min="56" max="58" width="2.875" style="3" customWidth="1"/>
    <col min="59" max="59" width="1.5" style="3" customWidth="1"/>
    <col min="60" max="60" width="2.875" style="3" customWidth="1"/>
    <col min="61" max="67" width="1.625" style="3" customWidth="1"/>
    <col min="68" max="12976" width="10.875" style="3"/>
    <col min="12977" max="12977" width="10.875" style="3" customWidth="1"/>
    <col min="12978" max="12978" width="7.625" style="3" hidden="1" customWidth="1"/>
    <col min="12979" max="12979" width="9.125" style="3" customWidth="1"/>
    <col min="12980" max="12981" width="7.625" style="3" customWidth="1"/>
    <col min="12982" max="16384" width="10.875" style="3"/>
  </cols>
  <sheetData>
    <row r="1" spans="1:67" ht="20.25" x14ac:dyDescent="0.3">
      <c r="B1" s="43"/>
      <c r="C1" s="43"/>
      <c r="D1" s="43"/>
      <c r="E1" s="43"/>
      <c r="F1" s="43"/>
      <c r="G1" s="43"/>
      <c r="H1" s="43"/>
      <c r="I1" s="43"/>
      <c r="J1" s="43"/>
      <c r="K1" s="43"/>
      <c r="L1" s="43"/>
      <c r="M1" s="43"/>
      <c r="N1" s="43"/>
      <c r="O1" s="43"/>
      <c r="P1" s="145" t="s">
        <v>94</v>
      </c>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43"/>
      <c r="BC1" s="43"/>
      <c r="BD1" s="43"/>
      <c r="BE1" s="43"/>
      <c r="BF1" s="43"/>
      <c r="BG1" s="43"/>
      <c r="BH1" s="93" t="s">
        <v>109</v>
      </c>
      <c r="BI1" s="93"/>
      <c r="BJ1" s="93"/>
      <c r="BK1" s="93"/>
      <c r="BL1" s="93"/>
      <c r="BM1" s="93"/>
      <c r="BN1" s="93"/>
      <c r="BO1" s="93"/>
    </row>
    <row r="2" spans="1:67" ht="20.25" x14ac:dyDescent="0.3">
      <c r="B2" s="43"/>
      <c r="C2" s="43"/>
      <c r="D2" s="43"/>
      <c r="E2" s="43"/>
      <c r="F2" s="43"/>
      <c r="G2" s="43"/>
      <c r="H2" s="43"/>
      <c r="I2" s="43"/>
      <c r="J2" s="43"/>
      <c r="K2" s="43"/>
      <c r="L2" s="43"/>
      <c r="M2" s="43"/>
      <c r="N2" s="43"/>
      <c r="O2" s="43"/>
      <c r="P2" s="145" t="s">
        <v>27</v>
      </c>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43"/>
      <c r="BC2" s="43"/>
      <c r="BD2" s="43"/>
      <c r="BE2" s="43"/>
      <c r="BF2" s="43"/>
      <c r="BG2" s="43"/>
      <c r="BH2" s="43"/>
      <c r="BI2" s="43"/>
      <c r="BJ2" s="43"/>
      <c r="BK2" s="43"/>
      <c r="BL2" s="43"/>
      <c r="BM2" s="43"/>
      <c r="BN2" s="43"/>
      <c r="BO2" s="43"/>
    </row>
    <row r="3" spans="1:67" ht="15" customHeight="1" x14ac:dyDescent="0.25">
      <c r="B3" s="44"/>
      <c r="C3" s="44"/>
      <c r="D3" s="44"/>
      <c r="E3" s="44"/>
      <c r="F3" s="44"/>
      <c r="G3" s="44"/>
      <c r="H3" s="44"/>
      <c r="I3" s="44"/>
      <c r="J3" s="44"/>
      <c r="K3" s="44"/>
      <c r="L3" s="44"/>
      <c r="M3" s="44"/>
      <c r="N3" s="44"/>
      <c r="O3" s="44"/>
      <c r="P3" s="146" t="s">
        <v>6</v>
      </c>
      <c r="Q3" s="146"/>
      <c r="R3" s="146"/>
      <c r="S3" s="146"/>
      <c r="T3" s="146"/>
      <c r="U3" s="146"/>
      <c r="V3" s="146"/>
      <c r="W3" s="146"/>
      <c r="X3" s="146"/>
      <c r="Y3" s="146"/>
      <c r="Z3" s="146"/>
      <c r="AA3" s="146"/>
      <c r="AB3" s="146"/>
      <c r="AC3" s="146"/>
      <c r="AD3" s="146"/>
      <c r="AE3" s="146"/>
      <c r="AF3" s="146"/>
      <c r="AG3" s="146"/>
      <c r="AH3" s="146"/>
      <c r="AI3" s="146"/>
      <c r="AJ3" s="146"/>
      <c r="AK3" s="146"/>
      <c r="AL3" s="146"/>
      <c r="AM3" s="146"/>
      <c r="AN3" s="146"/>
      <c r="AO3" s="146"/>
      <c r="AP3" s="146"/>
      <c r="AQ3" s="146"/>
      <c r="AR3" s="146"/>
      <c r="AS3" s="146"/>
      <c r="AT3" s="146"/>
      <c r="AU3" s="146"/>
      <c r="AV3" s="146"/>
      <c r="AW3" s="146"/>
      <c r="AX3" s="146"/>
      <c r="AY3" s="146"/>
      <c r="AZ3" s="146"/>
      <c r="BA3" s="146"/>
      <c r="BB3" s="44"/>
      <c r="BC3" s="44"/>
      <c r="BD3" s="44"/>
      <c r="BE3" s="44"/>
      <c r="BF3" s="44"/>
      <c r="BG3" s="44"/>
      <c r="BH3" s="44"/>
      <c r="BI3" s="44"/>
      <c r="BJ3" s="44"/>
      <c r="BK3" s="44"/>
      <c r="BL3" s="44"/>
      <c r="BM3" s="44"/>
      <c r="BN3" s="44"/>
      <c r="BO3" s="44"/>
    </row>
    <row r="4" spans="1:67" ht="15" customHeight="1" x14ac:dyDescent="0.25">
      <c r="A4" s="44"/>
      <c r="B4" s="44"/>
      <c r="C4" s="44"/>
      <c r="D4" s="44"/>
      <c r="E4" s="44"/>
      <c r="F4" s="44"/>
      <c r="G4" s="44"/>
      <c r="H4" s="44"/>
      <c r="I4" s="44"/>
      <c r="J4" s="44"/>
      <c r="K4" s="44"/>
      <c r="L4" s="44"/>
      <c r="M4" s="44"/>
      <c r="N4" s="44"/>
      <c r="O4" s="44"/>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c r="BB4" s="44"/>
      <c r="BC4" s="44"/>
      <c r="BD4" s="44"/>
      <c r="BE4" s="44"/>
      <c r="BF4" s="44"/>
      <c r="BG4" s="44"/>
      <c r="BH4" s="44"/>
      <c r="BI4" s="44"/>
      <c r="BJ4" s="44"/>
      <c r="BK4" s="44"/>
      <c r="BL4" s="44"/>
      <c r="BM4" s="44"/>
      <c r="BN4" s="44"/>
      <c r="BO4" s="44"/>
    </row>
    <row r="5" spans="1:67" ht="22.5" customHeight="1" x14ac:dyDescent="0.25">
      <c r="A5" s="44"/>
      <c r="B5" s="44"/>
      <c r="C5" s="44"/>
      <c r="D5" s="44"/>
      <c r="E5" s="44"/>
      <c r="F5" s="44"/>
      <c r="G5" s="44"/>
      <c r="H5" s="44"/>
      <c r="I5" s="44"/>
      <c r="J5" s="44"/>
      <c r="K5" s="44"/>
      <c r="L5" s="44"/>
      <c r="M5" s="44"/>
      <c r="N5" s="44"/>
      <c r="O5" s="44"/>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44"/>
      <c r="BC5" s="44"/>
      <c r="BD5" s="44"/>
      <c r="BE5" s="44"/>
      <c r="BF5" s="44"/>
      <c r="BG5" s="44"/>
      <c r="BH5" s="44"/>
      <c r="BI5" s="44"/>
      <c r="BJ5" s="44"/>
      <c r="BK5" s="44"/>
      <c r="BL5" s="44"/>
      <c r="BM5" s="44"/>
      <c r="BN5" s="44"/>
      <c r="BO5" s="44"/>
    </row>
    <row r="6" spans="1:67" x14ac:dyDescent="0.25">
      <c r="A6" s="121" t="s">
        <v>28</v>
      </c>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row>
    <row r="7" spans="1:67" s="6" customFormat="1" ht="3" customHeight="1" x14ac:dyDescent="0.25">
      <c r="A7" s="124"/>
      <c r="B7" s="124"/>
      <c r="C7" s="124"/>
      <c r="D7" s="124"/>
      <c r="E7" s="124"/>
      <c r="F7" s="124"/>
      <c r="G7" s="124"/>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row>
    <row r="8" spans="1:67" x14ac:dyDescent="0.25">
      <c r="A8" s="125" t="s">
        <v>24</v>
      </c>
      <c r="B8" s="125"/>
      <c r="C8" s="125"/>
      <c r="D8" s="125"/>
      <c r="E8" s="125"/>
      <c r="F8" s="106"/>
      <c r="G8" s="106"/>
      <c r="H8" s="106"/>
      <c r="I8" s="106"/>
      <c r="J8" s="106"/>
      <c r="K8" s="106"/>
      <c r="L8" s="106"/>
      <c r="M8" s="106"/>
      <c r="N8" s="106"/>
      <c r="O8" s="106"/>
      <c r="P8" s="106"/>
      <c r="Q8" s="106"/>
      <c r="R8" s="106"/>
      <c r="S8" s="106"/>
      <c r="T8" s="126" t="s">
        <v>23</v>
      </c>
      <c r="U8" s="126"/>
      <c r="V8" s="126"/>
      <c r="W8" s="126"/>
      <c r="X8" s="126"/>
      <c r="Y8" s="106"/>
      <c r="Z8" s="106"/>
      <c r="AA8" s="106"/>
      <c r="AB8" s="106"/>
      <c r="AC8" s="106"/>
      <c r="AD8" s="106"/>
      <c r="AE8" s="106"/>
      <c r="AF8" s="106"/>
      <c r="AG8" s="106"/>
      <c r="AH8" s="106"/>
      <c r="AI8" s="106"/>
      <c r="AJ8" s="106"/>
      <c r="AK8" s="106"/>
      <c r="AL8" s="106"/>
      <c r="AM8" s="106"/>
      <c r="AN8" s="106"/>
      <c r="AO8" s="106"/>
      <c r="AP8" s="106"/>
      <c r="AQ8" s="106"/>
      <c r="AR8" s="106"/>
      <c r="AS8" s="126" t="s">
        <v>22</v>
      </c>
      <c r="AT8" s="126"/>
      <c r="AU8" s="126"/>
      <c r="AV8" s="126"/>
      <c r="AW8" s="126"/>
      <c r="AX8" s="126"/>
      <c r="AY8" s="126"/>
      <c r="AZ8" s="106"/>
      <c r="BA8" s="106"/>
      <c r="BB8" s="106"/>
      <c r="BC8" s="106"/>
      <c r="BD8" s="106"/>
      <c r="BE8" s="106"/>
      <c r="BF8" s="106"/>
      <c r="BG8" s="106"/>
      <c r="BH8" s="106"/>
      <c r="BI8" s="106"/>
      <c r="BJ8" s="106"/>
      <c r="BK8" s="106"/>
      <c r="BL8" s="106"/>
      <c r="BM8" s="106"/>
      <c r="BN8" s="106"/>
      <c r="BO8" s="106"/>
    </row>
    <row r="9" spans="1:67" x14ac:dyDescent="0.25">
      <c r="A9" s="125" t="s">
        <v>25</v>
      </c>
      <c r="B9" s="125"/>
      <c r="C9" s="127"/>
      <c r="D9" s="127"/>
      <c r="E9" s="127"/>
      <c r="F9" s="127"/>
      <c r="G9" s="127"/>
      <c r="H9" s="127"/>
      <c r="I9" s="127"/>
      <c r="J9" s="127"/>
      <c r="K9" s="127"/>
      <c r="L9" s="127"/>
      <c r="M9" s="127"/>
      <c r="N9" s="127"/>
      <c r="O9" s="127"/>
      <c r="P9" s="127"/>
      <c r="Q9" s="127"/>
      <c r="R9" s="126" t="s">
        <v>29</v>
      </c>
      <c r="S9" s="126"/>
      <c r="T9" s="126"/>
      <c r="U9" s="126"/>
      <c r="V9" s="126"/>
      <c r="W9" s="126"/>
      <c r="X9" s="126"/>
      <c r="Y9" s="126"/>
      <c r="Z9" s="126"/>
      <c r="AA9" s="128"/>
      <c r="AB9" s="128"/>
      <c r="AC9" s="128"/>
      <c r="AD9" s="128"/>
      <c r="AE9" s="128"/>
      <c r="AF9" s="128"/>
      <c r="AG9" s="128"/>
      <c r="AH9" s="128"/>
      <c r="AI9" s="128"/>
      <c r="AJ9" s="128"/>
      <c r="AK9" s="128"/>
      <c r="AL9" s="129" t="s">
        <v>26</v>
      </c>
      <c r="AM9" s="129"/>
      <c r="AN9" s="94"/>
      <c r="AO9" s="94"/>
      <c r="AP9" s="94"/>
      <c r="AQ9" s="94"/>
      <c r="AR9" s="94"/>
      <c r="AS9" s="130" t="s">
        <v>30</v>
      </c>
      <c r="AT9" s="130"/>
      <c r="AU9" s="130"/>
      <c r="AV9" s="130"/>
      <c r="AW9" s="130"/>
      <c r="AX9" s="130"/>
      <c r="AY9" s="130"/>
      <c r="AZ9" s="130"/>
      <c r="BA9" s="130"/>
      <c r="BB9" s="130"/>
      <c r="BC9" s="130"/>
      <c r="BD9" s="130"/>
      <c r="BE9" s="130"/>
      <c r="BF9" s="130"/>
      <c r="BG9" s="130"/>
      <c r="BH9" s="131"/>
      <c r="BI9" s="131"/>
      <c r="BJ9" s="131"/>
      <c r="BK9" s="131"/>
      <c r="BL9" s="131"/>
      <c r="BM9" s="131"/>
      <c r="BN9" s="131"/>
      <c r="BO9" s="131"/>
    </row>
    <row r="10" spans="1:67" ht="9" customHeight="1" x14ac:dyDescent="0.25">
      <c r="A10" s="122"/>
      <c r="B10" s="122"/>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122"/>
      <c r="BL10" s="122"/>
      <c r="BM10" s="122"/>
      <c r="BN10" s="122"/>
      <c r="BO10" s="122"/>
    </row>
    <row r="11" spans="1:67" x14ac:dyDescent="0.25">
      <c r="A11" s="121" t="s">
        <v>96</v>
      </c>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c r="BI11" s="147"/>
      <c r="BJ11" s="147"/>
      <c r="BK11" s="147"/>
      <c r="BL11" s="147"/>
      <c r="BM11" s="147"/>
      <c r="BN11" s="147"/>
      <c r="BO11" s="147"/>
    </row>
    <row r="12" spans="1:67" s="6" customFormat="1" ht="4.5" customHeight="1" x14ac:dyDescent="0.25">
      <c r="A12" s="124"/>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row>
    <row r="13" spans="1:67" x14ac:dyDescent="0.25">
      <c r="A13" s="1"/>
      <c r="B13" s="46" t="s">
        <v>98</v>
      </c>
      <c r="C13" s="8"/>
      <c r="D13" s="8"/>
      <c r="E13" s="8"/>
      <c r="F13" s="8"/>
      <c r="G13" s="8"/>
      <c r="K13" s="48" t="s">
        <v>31</v>
      </c>
      <c r="L13" s="48"/>
      <c r="M13" s="48"/>
      <c r="N13" s="127"/>
      <c r="O13" s="127"/>
      <c r="P13" s="127"/>
      <c r="S13" s="42"/>
      <c r="T13" s="46" t="s">
        <v>97</v>
      </c>
      <c r="AC13" s="32"/>
      <c r="AD13" s="48" t="s">
        <v>31</v>
      </c>
      <c r="AE13" s="48"/>
      <c r="AF13" s="48"/>
      <c r="AH13" s="127"/>
      <c r="AI13" s="127"/>
      <c r="AJ13" s="127"/>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row>
    <row r="14" spans="1:67" x14ac:dyDescent="0.25">
      <c r="A14" s="32" t="s">
        <v>76</v>
      </c>
      <c r="B14" s="47"/>
      <c r="C14" s="47"/>
      <c r="D14" s="50"/>
      <c r="E14" s="50"/>
      <c r="F14" s="50"/>
      <c r="G14" s="50"/>
      <c r="I14" s="32"/>
      <c r="J14" s="32"/>
      <c r="K14" s="32"/>
      <c r="L14" s="32"/>
      <c r="M14" s="32"/>
      <c r="N14" s="32"/>
      <c r="O14" s="32"/>
      <c r="P14" s="128"/>
      <c r="Q14" s="128"/>
      <c r="R14" s="128"/>
      <c r="S14" s="128"/>
      <c r="T14" s="32"/>
      <c r="U14" s="49" t="s">
        <v>71</v>
      </c>
      <c r="V14" s="51"/>
      <c r="W14" s="51"/>
      <c r="X14" s="51"/>
      <c r="Y14" s="51"/>
      <c r="Z14" s="106"/>
      <c r="AA14" s="106"/>
      <c r="AB14" s="106"/>
      <c r="AC14" s="106"/>
      <c r="AD14" s="106"/>
      <c r="AE14" s="106"/>
      <c r="AF14" s="106"/>
      <c r="AG14" s="106"/>
      <c r="AH14" s="106"/>
      <c r="AI14" s="106"/>
      <c r="AJ14" s="106"/>
      <c r="AK14" s="106"/>
      <c r="AL14" s="106"/>
      <c r="AM14" s="106"/>
      <c r="AN14" s="106"/>
      <c r="AO14" s="106"/>
      <c r="AP14" s="106"/>
      <c r="AQ14" s="8" t="s">
        <v>70</v>
      </c>
      <c r="AR14" s="52"/>
      <c r="AS14" s="52"/>
      <c r="AU14" s="8"/>
      <c r="AV14" s="8"/>
      <c r="AW14" s="106"/>
      <c r="AX14" s="106"/>
      <c r="AY14" s="106"/>
      <c r="AZ14" s="106"/>
      <c r="BA14" s="106"/>
      <c r="BB14" s="106"/>
      <c r="BC14" s="106"/>
      <c r="BD14" s="106"/>
      <c r="BE14" s="106"/>
      <c r="BF14" s="106"/>
      <c r="BG14" s="106"/>
      <c r="BH14" s="106"/>
      <c r="BI14" s="106"/>
      <c r="BJ14" s="106"/>
      <c r="BK14" s="106"/>
      <c r="BL14" s="106"/>
      <c r="BM14" s="106"/>
      <c r="BN14" s="106"/>
      <c r="BO14" s="106"/>
    </row>
    <row r="15" spans="1:67" ht="3" customHeight="1" x14ac:dyDescent="0.25">
      <c r="A15" s="120"/>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row>
    <row r="16" spans="1:67" x14ac:dyDescent="0.25">
      <c r="A16" s="1"/>
      <c r="B16" s="150" t="s">
        <v>99</v>
      </c>
      <c r="C16" s="151"/>
      <c r="D16" s="151"/>
      <c r="E16" s="151"/>
      <c r="F16" s="151"/>
      <c r="G16" s="151"/>
      <c r="H16" s="130" t="s">
        <v>77</v>
      </c>
      <c r="I16" s="130"/>
      <c r="J16" s="130"/>
      <c r="K16" s="149"/>
      <c r="L16" s="149"/>
      <c r="M16" s="149"/>
      <c r="N16" s="149"/>
      <c r="O16" s="8"/>
      <c r="P16" s="10"/>
      <c r="S16" s="1"/>
      <c r="T16" s="46" t="s">
        <v>100</v>
      </c>
      <c r="Z16" s="126" t="s">
        <v>77</v>
      </c>
      <c r="AA16" s="126"/>
      <c r="AB16" s="126"/>
      <c r="AC16" s="149"/>
      <c r="AD16" s="149"/>
      <c r="AE16" s="149"/>
      <c r="AF16" s="149"/>
      <c r="AG16" s="10"/>
      <c r="AH16" s="1"/>
      <c r="AI16" s="8" t="s">
        <v>36</v>
      </c>
      <c r="AJ16" s="8"/>
      <c r="AK16" s="8"/>
      <c r="AL16" s="8"/>
      <c r="AM16" s="8"/>
      <c r="AN16" s="8"/>
      <c r="AO16" s="8"/>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row>
    <row r="17" spans="1:67" x14ac:dyDescent="0.25">
      <c r="A17" s="32" t="s">
        <v>32</v>
      </c>
      <c r="B17" s="32"/>
      <c r="C17" s="32"/>
      <c r="D17" s="32"/>
      <c r="E17" s="32"/>
      <c r="F17" s="32"/>
      <c r="G17" s="32"/>
      <c r="H17" s="32"/>
      <c r="I17" s="32"/>
      <c r="J17" s="32"/>
      <c r="K17" s="32"/>
      <c r="L17" s="32"/>
      <c r="M17" s="32"/>
      <c r="N17" s="32"/>
      <c r="O17" s="32"/>
      <c r="P17" s="152"/>
      <c r="Q17" s="152"/>
      <c r="R17" s="152"/>
      <c r="S17" s="152"/>
      <c r="T17" s="152"/>
      <c r="U17" s="152"/>
      <c r="W17" s="126" t="s">
        <v>78</v>
      </c>
      <c r="X17" s="126"/>
      <c r="Y17" s="126"/>
      <c r="Z17" s="126"/>
      <c r="AA17" s="126"/>
      <c r="AB17" s="126"/>
      <c r="AC17" s="126"/>
      <c r="AD17" s="126"/>
      <c r="AE17" s="126"/>
      <c r="AF17" s="126"/>
      <c r="AG17" s="126"/>
      <c r="AH17" s="126"/>
      <c r="AI17" s="126"/>
      <c r="AJ17" s="126"/>
      <c r="AK17" s="126"/>
      <c r="AL17" s="126"/>
      <c r="AM17" s="126"/>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row>
    <row r="18" spans="1:67" ht="13.5" customHeight="1" x14ac:dyDescent="0.25">
      <c r="A18" s="53" t="s">
        <v>103</v>
      </c>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t="s">
        <v>102</v>
      </c>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row>
    <row r="19" spans="1:67" ht="13.5" customHeight="1" x14ac:dyDescent="0.25">
      <c r="A19" s="53" t="s">
        <v>101</v>
      </c>
      <c r="B19" s="53"/>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row>
    <row r="20" spans="1:67" ht="2.25" customHeight="1" x14ac:dyDescent="0.25">
      <c r="A20" s="122"/>
      <c r="B20" s="122"/>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c r="BK20" s="122"/>
      <c r="BL20" s="122"/>
      <c r="BM20" s="122"/>
      <c r="BN20" s="122"/>
      <c r="BO20" s="122"/>
    </row>
    <row r="21" spans="1:67" x14ac:dyDescent="0.25">
      <c r="A21" s="121" t="s">
        <v>33</v>
      </c>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row>
    <row r="22" spans="1:67" ht="3" customHeight="1" x14ac:dyDescent="0.25">
      <c r="A22" s="122"/>
      <c r="B22" s="122"/>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c r="BO22" s="122"/>
    </row>
    <row r="23" spans="1:67" x14ac:dyDescent="0.25">
      <c r="A23" s="66" t="s">
        <v>34</v>
      </c>
      <c r="B23" s="66"/>
      <c r="C23" s="66"/>
      <c r="D23" s="66"/>
      <c r="E23" s="94"/>
      <c r="F23" s="95"/>
      <c r="G23" s="95"/>
      <c r="H23" s="95"/>
      <c r="I23" s="95"/>
      <c r="J23" s="95"/>
      <c r="K23" s="95"/>
      <c r="L23" s="95"/>
      <c r="M23" s="95"/>
      <c r="N23" s="95"/>
      <c r="O23" s="95"/>
      <c r="P23" s="95"/>
      <c r="Q23" s="95"/>
      <c r="R23" s="95"/>
      <c r="S23" s="95"/>
      <c r="T23" s="95"/>
      <c r="U23" s="95"/>
      <c r="V23" s="95"/>
      <c r="W23" s="95"/>
      <c r="X23" s="95"/>
      <c r="Y23" s="95"/>
      <c r="Z23" s="95"/>
      <c r="AA23" s="95"/>
      <c r="AB23" s="96" t="s">
        <v>46</v>
      </c>
      <c r="AC23" s="96"/>
      <c r="AD23" s="96"/>
      <c r="AE23" s="96"/>
      <c r="AF23" s="95"/>
      <c r="AG23" s="95"/>
      <c r="AH23" s="95"/>
      <c r="AI23" s="95"/>
      <c r="AJ23" s="95"/>
      <c r="AK23" s="95"/>
      <c r="AL23" s="95"/>
      <c r="AM23" s="66" t="s">
        <v>35</v>
      </c>
      <c r="AN23" s="66"/>
      <c r="AO23" s="66"/>
      <c r="AP23" s="66"/>
      <c r="AQ23" s="66"/>
      <c r="AR23" s="66"/>
      <c r="AS23" s="95"/>
      <c r="AT23" s="95"/>
      <c r="AU23" s="95"/>
      <c r="AV23" s="95"/>
      <c r="AW23" s="95"/>
      <c r="AX23" s="95"/>
      <c r="AY23" s="66" t="s">
        <v>3</v>
      </c>
      <c r="AZ23" s="66"/>
      <c r="BA23" s="94"/>
      <c r="BB23" s="95"/>
      <c r="BC23" s="95"/>
      <c r="BD23" s="95"/>
      <c r="BE23" s="95"/>
      <c r="BF23" s="95"/>
      <c r="BG23" s="95"/>
      <c r="BH23" s="96" t="s">
        <v>4</v>
      </c>
      <c r="BI23" s="96"/>
      <c r="BJ23" s="96"/>
      <c r="BK23" s="95"/>
      <c r="BL23" s="95"/>
      <c r="BM23" s="95"/>
      <c r="BN23" s="95"/>
      <c r="BO23" s="95"/>
    </row>
    <row r="24" spans="1:67" ht="3" customHeight="1" x14ac:dyDescent="0.25">
      <c r="A24" s="66"/>
      <c r="B24" s="66"/>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row>
    <row r="25" spans="1:67" ht="15" customHeight="1" x14ac:dyDescent="0.25">
      <c r="A25" s="66" t="s">
        <v>37</v>
      </c>
      <c r="B25" s="66"/>
      <c r="C25" s="66"/>
      <c r="D25" s="66"/>
      <c r="E25" s="66"/>
      <c r="F25" s="66"/>
      <c r="G25" s="94"/>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6" t="s">
        <v>5</v>
      </c>
      <c r="AO25" s="96"/>
      <c r="AP25" s="96"/>
      <c r="AQ25" s="96"/>
      <c r="AR25" s="96"/>
      <c r="AS25" s="94"/>
      <c r="AT25" s="95"/>
      <c r="AU25" s="95"/>
      <c r="AV25" s="95"/>
      <c r="AW25" s="95"/>
      <c r="AX25" s="95"/>
      <c r="AY25" s="95"/>
      <c r="AZ25" s="95"/>
      <c r="BA25" s="95"/>
      <c r="BB25" s="95"/>
      <c r="BC25" s="95"/>
      <c r="BD25" s="95"/>
      <c r="BE25" s="95"/>
      <c r="BF25" s="95"/>
      <c r="BG25" s="95"/>
      <c r="BH25" s="95"/>
      <c r="BI25" s="95"/>
      <c r="BJ25" s="95"/>
      <c r="BK25" s="95"/>
      <c r="BL25" s="95"/>
      <c r="BM25" s="95"/>
      <c r="BN25" s="95"/>
      <c r="BO25" s="95"/>
    </row>
    <row r="26" spans="1:67" ht="3" customHeight="1" thickBot="1" x14ac:dyDescent="0.3">
      <c r="A26" s="123"/>
      <c r="B26" s="123"/>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3"/>
      <c r="AL26" s="123"/>
      <c r="AM26" s="123"/>
      <c r="AN26" s="123"/>
      <c r="AO26" s="123"/>
      <c r="AP26" s="123"/>
      <c r="AQ26" s="123"/>
      <c r="AR26" s="123"/>
      <c r="AS26" s="123"/>
      <c r="AT26" s="123"/>
      <c r="AU26" s="123"/>
      <c r="AV26" s="123"/>
      <c r="AW26" s="123"/>
      <c r="AX26" s="123"/>
      <c r="AY26" s="123"/>
      <c r="AZ26" s="123"/>
      <c r="BA26" s="123"/>
      <c r="BB26" s="123"/>
      <c r="BC26" s="123"/>
      <c r="BD26" s="123"/>
      <c r="BE26" s="123"/>
      <c r="BF26" s="123"/>
      <c r="BG26" s="123"/>
      <c r="BH26" s="123"/>
      <c r="BI26" s="123"/>
      <c r="BJ26" s="123"/>
      <c r="BK26" s="123"/>
      <c r="BL26" s="123"/>
      <c r="BM26" s="123"/>
      <c r="BN26" s="123"/>
      <c r="BO26" s="123"/>
    </row>
    <row r="27" spans="1:67" ht="12" customHeight="1" x14ac:dyDescent="0.25">
      <c r="A27" s="77" t="s">
        <v>74</v>
      </c>
      <c r="B27" s="78"/>
      <c r="C27" s="78"/>
      <c r="D27" s="78"/>
      <c r="E27" s="78"/>
      <c r="F27" s="78"/>
      <c r="G27" s="78"/>
      <c r="H27" s="79"/>
      <c r="I27" s="86" t="s">
        <v>104</v>
      </c>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8"/>
      <c r="AT27" s="154" t="s">
        <v>1</v>
      </c>
      <c r="AU27" s="154"/>
      <c r="AV27" s="154"/>
      <c r="AW27" s="154"/>
      <c r="AX27" s="154"/>
      <c r="AY27" s="154"/>
      <c r="AZ27" s="154"/>
      <c r="BA27" s="154"/>
      <c r="BB27" s="154"/>
      <c r="BC27" s="154"/>
      <c r="BD27" s="111" t="s">
        <v>41</v>
      </c>
      <c r="BE27" s="111"/>
      <c r="BF27" s="111"/>
      <c r="BG27" s="111"/>
      <c r="BH27" s="111"/>
      <c r="BI27" s="111" t="s">
        <v>2</v>
      </c>
      <c r="BJ27" s="111"/>
      <c r="BK27" s="111"/>
      <c r="BL27" s="111"/>
      <c r="BM27" s="111"/>
      <c r="BN27" s="111"/>
      <c r="BO27" s="148"/>
    </row>
    <row r="28" spans="1:67" ht="12" customHeight="1" x14ac:dyDescent="0.25">
      <c r="A28" s="77"/>
      <c r="B28" s="78"/>
      <c r="C28" s="78"/>
      <c r="D28" s="78"/>
      <c r="E28" s="78"/>
      <c r="F28" s="78"/>
      <c r="G28" s="78"/>
      <c r="H28" s="79"/>
      <c r="I28" s="86"/>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8"/>
      <c r="AT28" s="153"/>
      <c r="AU28" s="153"/>
      <c r="AV28" s="153"/>
      <c r="AW28" s="153"/>
      <c r="AX28" s="153"/>
      <c r="AY28" s="153"/>
      <c r="AZ28" s="153"/>
      <c r="BA28" s="153"/>
      <c r="BB28" s="153"/>
      <c r="BC28" s="153"/>
      <c r="BD28" s="70"/>
      <c r="BE28" s="70"/>
      <c r="BF28" s="70"/>
      <c r="BG28" s="70"/>
      <c r="BH28" s="70"/>
      <c r="BI28" s="70"/>
      <c r="BJ28" s="70"/>
      <c r="BK28" s="70"/>
      <c r="BL28" s="70"/>
      <c r="BM28" s="70"/>
      <c r="BN28" s="70"/>
      <c r="BO28" s="72"/>
    </row>
    <row r="29" spans="1:67" ht="12" customHeight="1" x14ac:dyDescent="0.25">
      <c r="A29" s="77"/>
      <c r="B29" s="78"/>
      <c r="C29" s="78"/>
      <c r="D29" s="78"/>
      <c r="E29" s="78"/>
      <c r="F29" s="78"/>
      <c r="G29" s="78"/>
      <c r="H29" s="79"/>
      <c r="I29" s="86"/>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8"/>
      <c r="AT29" s="153" t="str">
        <f>IF(BK23="","",IF(BK23="1ST","1ST",IF(BK23="2ND","3RD")))</f>
        <v/>
      </c>
      <c r="AU29" s="153"/>
      <c r="AV29" s="153"/>
      <c r="AW29" s="153"/>
      <c r="AX29" s="153"/>
      <c r="AY29" s="153" t="str">
        <f>IF(BK23="","",IF(BK23="1ST","2ND",IF(BK23="2ND","4TH")))</f>
        <v/>
      </c>
      <c r="AZ29" s="153"/>
      <c r="BA29" s="153"/>
      <c r="BB29" s="153"/>
      <c r="BC29" s="153"/>
      <c r="BD29" s="70"/>
      <c r="BE29" s="70"/>
      <c r="BF29" s="70"/>
      <c r="BG29" s="70"/>
      <c r="BH29" s="70"/>
      <c r="BI29" s="70"/>
      <c r="BJ29" s="70"/>
      <c r="BK29" s="70"/>
      <c r="BL29" s="70"/>
      <c r="BM29" s="70"/>
      <c r="BN29" s="70"/>
      <c r="BO29" s="72"/>
    </row>
    <row r="30" spans="1:67" ht="12" customHeight="1" x14ac:dyDescent="0.25">
      <c r="A30" s="80"/>
      <c r="B30" s="81"/>
      <c r="C30" s="81"/>
      <c r="D30" s="81"/>
      <c r="E30" s="81"/>
      <c r="F30" s="81"/>
      <c r="G30" s="81"/>
      <c r="H30" s="82"/>
      <c r="I30" s="89"/>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1"/>
      <c r="AT30" s="153"/>
      <c r="AU30" s="153"/>
      <c r="AV30" s="153"/>
      <c r="AW30" s="153"/>
      <c r="AX30" s="153"/>
      <c r="AY30" s="153"/>
      <c r="AZ30" s="153"/>
      <c r="BA30" s="153"/>
      <c r="BB30" s="153"/>
      <c r="BC30" s="153"/>
      <c r="BD30" s="70"/>
      <c r="BE30" s="70"/>
      <c r="BF30" s="70"/>
      <c r="BG30" s="70"/>
      <c r="BH30" s="70"/>
      <c r="BI30" s="70"/>
      <c r="BJ30" s="70"/>
      <c r="BK30" s="70"/>
      <c r="BL30" s="70"/>
      <c r="BM30" s="70"/>
      <c r="BN30" s="70"/>
      <c r="BO30" s="72"/>
    </row>
    <row r="31" spans="1:67" ht="20.100000000000001" customHeight="1" x14ac:dyDescent="0.25">
      <c r="A31" s="55"/>
      <c r="B31" s="56"/>
      <c r="C31" s="56"/>
      <c r="D31" s="56"/>
      <c r="E31" s="56"/>
      <c r="F31" s="56"/>
      <c r="G31" s="56"/>
      <c r="H31" s="57"/>
      <c r="I31" s="61"/>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3"/>
      <c r="AT31" s="58"/>
      <c r="AU31" s="58"/>
      <c r="AV31" s="58"/>
      <c r="AW31" s="58"/>
      <c r="AX31" s="58"/>
      <c r="AY31" s="58"/>
      <c r="AZ31" s="58"/>
      <c r="BA31" s="58"/>
      <c r="BB31" s="58"/>
      <c r="BC31" s="58"/>
      <c r="BD31" s="59" t="str">
        <f>IF(OR(AT31="",AY31=""),"",IF(ISERROR(ROUND(AVERAGE(AT31,AY31),0)),"",ROUND(AVERAGE(AT31,AY31),0)))</f>
        <v/>
      </c>
      <c r="BE31" s="59"/>
      <c r="BF31" s="59"/>
      <c r="BG31" s="59"/>
      <c r="BH31" s="59"/>
      <c r="BI31" s="59" t="str">
        <f>IF(OR(AT31="",AY31="",BD31=""),"",IF(BD31&gt;=75,"PASSED","FAILED"))</f>
        <v/>
      </c>
      <c r="BJ31" s="59"/>
      <c r="BK31" s="59"/>
      <c r="BL31" s="59"/>
      <c r="BM31" s="59"/>
      <c r="BN31" s="59"/>
      <c r="BO31" s="60"/>
    </row>
    <row r="32" spans="1:67" ht="20.100000000000001" customHeight="1" x14ac:dyDescent="0.25">
      <c r="A32" s="55"/>
      <c r="B32" s="56"/>
      <c r="C32" s="56"/>
      <c r="D32" s="56"/>
      <c r="E32" s="56"/>
      <c r="F32" s="56"/>
      <c r="G32" s="56"/>
      <c r="H32" s="57"/>
      <c r="I32" s="61"/>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3"/>
      <c r="AT32" s="58"/>
      <c r="AU32" s="58"/>
      <c r="AV32" s="58"/>
      <c r="AW32" s="58"/>
      <c r="AX32" s="58"/>
      <c r="AY32" s="58"/>
      <c r="AZ32" s="58"/>
      <c r="BA32" s="58"/>
      <c r="BB32" s="58"/>
      <c r="BC32" s="58"/>
      <c r="BD32" s="103" t="str">
        <f t="shared" ref="BD32:BD42" si="0">IF(OR(AT32="",AY32=""),"",IF(ISERROR(ROUND(AVERAGE(AT32,AY32),0)),"",ROUND(AVERAGE(AT32,AY32),0)))</f>
        <v/>
      </c>
      <c r="BE32" s="104"/>
      <c r="BF32" s="104"/>
      <c r="BG32" s="104"/>
      <c r="BH32" s="105"/>
      <c r="BI32" s="103" t="str">
        <f t="shared" ref="BI32:BI42" si="1">IF(OR(AT32="",AY32="",BD32=""),"",IF(BD32&gt;=75,"PASSED","FAILED"))</f>
        <v/>
      </c>
      <c r="BJ32" s="104"/>
      <c r="BK32" s="104"/>
      <c r="BL32" s="104"/>
      <c r="BM32" s="104"/>
      <c r="BN32" s="104"/>
      <c r="BO32" s="119"/>
    </row>
    <row r="33" spans="1:67" ht="20.100000000000001" customHeight="1" x14ac:dyDescent="0.25">
      <c r="A33" s="55"/>
      <c r="B33" s="56"/>
      <c r="C33" s="56"/>
      <c r="D33" s="56"/>
      <c r="E33" s="56"/>
      <c r="F33" s="56"/>
      <c r="G33" s="56"/>
      <c r="H33" s="57"/>
      <c r="I33" s="61"/>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3"/>
      <c r="AT33" s="112"/>
      <c r="AU33" s="56"/>
      <c r="AV33" s="56"/>
      <c r="AW33" s="56"/>
      <c r="AX33" s="57"/>
      <c r="AY33" s="58"/>
      <c r="AZ33" s="58"/>
      <c r="BA33" s="58"/>
      <c r="BB33" s="58"/>
      <c r="BC33" s="58"/>
      <c r="BD33" s="103" t="str">
        <f t="shared" si="0"/>
        <v/>
      </c>
      <c r="BE33" s="104"/>
      <c r="BF33" s="104"/>
      <c r="BG33" s="104"/>
      <c r="BH33" s="105"/>
      <c r="BI33" s="103" t="str">
        <f t="shared" si="1"/>
        <v/>
      </c>
      <c r="BJ33" s="104"/>
      <c r="BK33" s="104"/>
      <c r="BL33" s="104"/>
      <c r="BM33" s="104"/>
      <c r="BN33" s="104"/>
      <c r="BO33" s="119"/>
    </row>
    <row r="34" spans="1:67" ht="20.100000000000001" customHeight="1" x14ac:dyDescent="0.25">
      <c r="A34" s="55"/>
      <c r="B34" s="56"/>
      <c r="C34" s="56"/>
      <c r="D34" s="56"/>
      <c r="E34" s="56"/>
      <c r="F34" s="56"/>
      <c r="G34" s="56"/>
      <c r="H34" s="57"/>
      <c r="I34" s="61"/>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3"/>
      <c r="AT34" s="58"/>
      <c r="AU34" s="58"/>
      <c r="AV34" s="58"/>
      <c r="AW34" s="58"/>
      <c r="AX34" s="58"/>
      <c r="AY34" s="58"/>
      <c r="AZ34" s="58"/>
      <c r="BA34" s="58"/>
      <c r="BB34" s="58"/>
      <c r="BC34" s="58"/>
      <c r="BD34" s="103" t="str">
        <f t="shared" si="0"/>
        <v/>
      </c>
      <c r="BE34" s="104"/>
      <c r="BF34" s="104"/>
      <c r="BG34" s="104"/>
      <c r="BH34" s="105"/>
      <c r="BI34" s="103" t="str">
        <f t="shared" si="1"/>
        <v/>
      </c>
      <c r="BJ34" s="104"/>
      <c r="BK34" s="104"/>
      <c r="BL34" s="104"/>
      <c r="BM34" s="104"/>
      <c r="BN34" s="104"/>
      <c r="BO34" s="119"/>
    </row>
    <row r="35" spans="1:67" ht="20.100000000000001" customHeight="1" x14ac:dyDescent="0.25">
      <c r="A35" s="55"/>
      <c r="B35" s="56"/>
      <c r="C35" s="56"/>
      <c r="D35" s="56"/>
      <c r="E35" s="56"/>
      <c r="F35" s="56"/>
      <c r="G35" s="56"/>
      <c r="H35" s="57"/>
      <c r="I35" s="61"/>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3"/>
      <c r="AT35" s="58"/>
      <c r="AU35" s="58"/>
      <c r="AV35" s="58"/>
      <c r="AW35" s="58"/>
      <c r="AX35" s="58"/>
      <c r="AY35" s="58"/>
      <c r="AZ35" s="58"/>
      <c r="BA35" s="58"/>
      <c r="BB35" s="58"/>
      <c r="BC35" s="58"/>
      <c r="BD35" s="103" t="str">
        <f t="shared" si="0"/>
        <v/>
      </c>
      <c r="BE35" s="104"/>
      <c r="BF35" s="104"/>
      <c r="BG35" s="104"/>
      <c r="BH35" s="105"/>
      <c r="BI35" s="103" t="str">
        <f t="shared" si="1"/>
        <v/>
      </c>
      <c r="BJ35" s="104"/>
      <c r="BK35" s="104"/>
      <c r="BL35" s="104"/>
      <c r="BM35" s="104"/>
      <c r="BN35" s="104"/>
      <c r="BO35" s="119"/>
    </row>
    <row r="36" spans="1:67" ht="20.100000000000001" customHeight="1" x14ac:dyDescent="0.25">
      <c r="A36" s="55"/>
      <c r="B36" s="56"/>
      <c r="C36" s="56"/>
      <c r="D36" s="56"/>
      <c r="E36" s="56"/>
      <c r="F36" s="56"/>
      <c r="G36" s="56"/>
      <c r="H36" s="57"/>
      <c r="I36" s="61"/>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3"/>
      <c r="AT36" s="113"/>
      <c r="AU36" s="113"/>
      <c r="AV36" s="113"/>
      <c r="AW36" s="113"/>
      <c r="AX36" s="113"/>
      <c r="AY36" s="113"/>
      <c r="AZ36" s="113"/>
      <c r="BA36" s="113"/>
      <c r="BB36" s="113"/>
      <c r="BC36" s="113"/>
      <c r="BD36" s="103" t="str">
        <f t="shared" si="0"/>
        <v/>
      </c>
      <c r="BE36" s="104"/>
      <c r="BF36" s="104"/>
      <c r="BG36" s="104"/>
      <c r="BH36" s="105"/>
      <c r="BI36" s="103" t="str">
        <f t="shared" si="1"/>
        <v/>
      </c>
      <c r="BJ36" s="104"/>
      <c r="BK36" s="104"/>
      <c r="BL36" s="104"/>
      <c r="BM36" s="104"/>
      <c r="BN36" s="104"/>
      <c r="BO36" s="119"/>
    </row>
    <row r="37" spans="1:67" ht="20.100000000000001" customHeight="1" x14ac:dyDescent="0.25">
      <c r="A37" s="55"/>
      <c r="B37" s="56"/>
      <c r="C37" s="56"/>
      <c r="D37" s="56"/>
      <c r="E37" s="56"/>
      <c r="F37" s="56"/>
      <c r="G37" s="56"/>
      <c r="H37" s="57"/>
      <c r="I37" s="61"/>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3"/>
      <c r="AT37" s="112"/>
      <c r="AU37" s="56"/>
      <c r="AV37" s="56"/>
      <c r="AW37" s="56"/>
      <c r="AX37" s="57"/>
      <c r="AY37" s="112"/>
      <c r="AZ37" s="56"/>
      <c r="BA37" s="56"/>
      <c r="BB37" s="56"/>
      <c r="BC37" s="57"/>
      <c r="BD37" s="103" t="str">
        <f t="shared" si="0"/>
        <v/>
      </c>
      <c r="BE37" s="104"/>
      <c r="BF37" s="104"/>
      <c r="BG37" s="104"/>
      <c r="BH37" s="105"/>
      <c r="BI37" s="103" t="str">
        <f t="shared" si="1"/>
        <v/>
      </c>
      <c r="BJ37" s="104"/>
      <c r="BK37" s="104"/>
      <c r="BL37" s="104"/>
      <c r="BM37" s="104"/>
      <c r="BN37" s="104"/>
      <c r="BO37" s="119"/>
    </row>
    <row r="38" spans="1:67" ht="20.100000000000001" customHeight="1" x14ac:dyDescent="0.25">
      <c r="A38" s="55"/>
      <c r="B38" s="56"/>
      <c r="C38" s="56"/>
      <c r="D38" s="56"/>
      <c r="E38" s="56"/>
      <c r="F38" s="56"/>
      <c r="G38" s="56"/>
      <c r="H38" s="57"/>
      <c r="I38" s="61"/>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3"/>
      <c r="AT38" s="112"/>
      <c r="AU38" s="56"/>
      <c r="AV38" s="56"/>
      <c r="AW38" s="56"/>
      <c r="AX38" s="57"/>
      <c r="AY38" s="112"/>
      <c r="AZ38" s="56"/>
      <c r="BA38" s="56"/>
      <c r="BB38" s="56"/>
      <c r="BC38" s="57"/>
      <c r="BD38" s="103" t="str">
        <f t="shared" si="0"/>
        <v/>
      </c>
      <c r="BE38" s="104"/>
      <c r="BF38" s="104"/>
      <c r="BG38" s="104"/>
      <c r="BH38" s="105"/>
      <c r="BI38" s="103" t="str">
        <f t="shared" si="1"/>
        <v/>
      </c>
      <c r="BJ38" s="104"/>
      <c r="BK38" s="104"/>
      <c r="BL38" s="104"/>
      <c r="BM38" s="104"/>
      <c r="BN38" s="104"/>
      <c r="BO38" s="119"/>
    </row>
    <row r="39" spans="1:67" ht="20.100000000000001" customHeight="1" x14ac:dyDescent="0.25">
      <c r="A39" s="55"/>
      <c r="B39" s="56"/>
      <c r="C39" s="56"/>
      <c r="D39" s="56"/>
      <c r="E39" s="56"/>
      <c r="F39" s="56"/>
      <c r="G39" s="56"/>
      <c r="H39" s="57"/>
      <c r="I39" s="61"/>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3"/>
      <c r="AT39" s="112"/>
      <c r="AU39" s="56"/>
      <c r="AV39" s="56"/>
      <c r="AW39" s="56"/>
      <c r="AX39" s="57"/>
      <c r="AY39" s="112"/>
      <c r="AZ39" s="56"/>
      <c r="BA39" s="56"/>
      <c r="BB39" s="56"/>
      <c r="BC39" s="57"/>
      <c r="BD39" s="103" t="str">
        <f t="shared" si="0"/>
        <v/>
      </c>
      <c r="BE39" s="104"/>
      <c r="BF39" s="104"/>
      <c r="BG39" s="104"/>
      <c r="BH39" s="105"/>
      <c r="BI39" s="103" t="str">
        <f t="shared" si="1"/>
        <v/>
      </c>
      <c r="BJ39" s="104"/>
      <c r="BK39" s="104"/>
      <c r="BL39" s="104"/>
      <c r="BM39" s="104"/>
      <c r="BN39" s="104"/>
      <c r="BO39" s="119"/>
    </row>
    <row r="40" spans="1:67" ht="20.100000000000001" customHeight="1" x14ac:dyDescent="0.25">
      <c r="A40" s="55"/>
      <c r="B40" s="56"/>
      <c r="C40" s="56"/>
      <c r="D40" s="56"/>
      <c r="E40" s="56"/>
      <c r="F40" s="56"/>
      <c r="G40" s="56"/>
      <c r="H40" s="57"/>
      <c r="I40" s="61"/>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3"/>
      <c r="AT40" s="112"/>
      <c r="AU40" s="56"/>
      <c r="AV40" s="56"/>
      <c r="AW40" s="56"/>
      <c r="AX40" s="57"/>
      <c r="AY40" s="112"/>
      <c r="AZ40" s="56"/>
      <c r="BA40" s="56"/>
      <c r="BB40" s="56"/>
      <c r="BC40" s="57"/>
      <c r="BD40" s="103" t="str">
        <f t="shared" si="0"/>
        <v/>
      </c>
      <c r="BE40" s="104"/>
      <c r="BF40" s="104"/>
      <c r="BG40" s="104"/>
      <c r="BH40" s="105"/>
      <c r="BI40" s="103" t="str">
        <f t="shared" si="1"/>
        <v/>
      </c>
      <c r="BJ40" s="104"/>
      <c r="BK40" s="104"/>
      <c r="BL40" s="104"/>
      <c r="BM40" s="104"/>
      <c r="BN40" s="104"/>
      <c r="BO40" s="119"/>
    </row>
    <row r="41" spans="1:67" ht="20.100000000000001" customHeight="1" x14ac:dyDescent="0.25">
      <c r="A41" s="55"/>
      <c r="B41" s="56"/>
      <c r="C41" s="56"/>
      <c r="D41" s="56"/>
      <c r="E41" s="56"/>
      <c r="F41" s="56"/>
      <c r="G41" s="56"/>
      <c r="H41" s="57"/>
      <c r="I41" s="61"/>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3"/>
      <c r="AT41" s="118"/>
      <c r="AU41" s="118"/>
      <c r="AV41" s="118"/>
      <c r="AW41" s="118"/>
      <c r="AX41" s="118"/>
      <c r="AY41" s="118"/>
      <c r="AZ41" s="118"/>
      <c r="BA41" s="118"/>
      <c r="BB41" s="118"/>
      <c r="BC41" s="118"/>
      <c r="BD41" s="103" t="str">
        <f t="shared" si="0"/>
        <v/>
      </c>
      <c r="BE41" s="104"/>
      <c r="BF41" s="104"/>
      <c r="BG41" s="104"/>
      <c r="BH41" s="105"/>
      <c r="BI41" s="103" t="str">
        <f t="shared" si="1"/>
        <v/>
      </c>
      <c r="BJ41" s="104"/>
      <c r="BK41" s="104"/>
      <c r="BL41" s="104"/>
      <c r="BM41" s="104"/>
      <c r="BN41" s="104"/>
      <c r="BO41" s="119"/>
    </row>
    <row r="42" spans="1:67" ht="20.100000000000001" customHeight="1" x14ac:dyDescent="0.25">
      <c r="A42" s="55"/>
      <c r="B42" s="56"/>
      <c r="C42" s="56"/>
      <c r="D42" s="56"/>
      <c r="E42" s="56"/>
      <c r="F42" s="56"/>
      <c r="G42" s="56"/>
      <c r="H42" s="57"/>
      <c r="I42" s="61"/>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3"/>
      <c r="AT42" s="58"/>
      <c r="AU42" s="58"/>
      <c r="AV42" s="58"/>
      <c r="AW42" s="58"/>
      <c r="AX42" s="58"/>
      <c r="AY42" s="58"/>
      <c r="AZ42" s="58"/>
      <c r="BA42" s="58"/>
      <c r="BB42" s="58"/>
      <c r="BC42" s="58"/>
      <c r="BD42" s="103" t="str">
        <f t="shared" si="0"/>
        <v/>
      </c>
      <c r="BE42" s="104"/>
      <c r="BF42" s="104"/>
      <c r="BG42" s="104"/>
      <c r="BH42" s="105"/>
      <c r="BI42" s="103" t="str">
        <f t="shared" si="1"/>
        <v/>
      </c>
      <c r="BJ42" s="104"/>
      <c r="BK42" s="104"/>
      <c r="BL42" s="104"/>
      <c r="BM42" s="104"/>
      <c r="BN42" s="104"/>
      <c r="BO42" s="119"/>
    </row>
    <row r="43" spans="1:67" ht="20.100000000000001" customHeight="1" thickBot="1" x14ac:dyDescent="0.3">
      <c r="A43" s="97" t="s">
        <v>42</v>
      </c>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9"/>
      <c r="BD43" s="107" t="str">
        <f>IFERROR(ROUND((SUM(BD31:BD42,BD58:BD61)-SUM(AT58:AT61))/(COUNTA(BD31:BD42)-COUNTBLANK(BD31:BD42)),0),"")</f>
        <v/>
      </c>
      <c r="BE43" s="108"/>
      <c r="BF43" s="108"/>
      <c r="BG43" s="108"/>
      <c r="BH43" s="109"/>
      <c r="BI43" s="107" t="str">
        <f>IF(BD43="","",IF(BD43&gt;=75,"PASSED","FAILED"))</f>
        <v/>
      </c>
      <c r="BJ43" s="108"/>
      <c r="BK43" s="108"/>
      <c r="BL43" s="108"/>
      <c r="BM43" s="108"/>
      <c r="BN43" s="108"/>
      <c r="BO43" s="110"/>
    </row>
    <row r="44" spans="1:67" ht="3" customHeight="1" x14ac:dyDescent="0.25">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row>
    <row r="45" spans="1:67" x14ac:dyDescent="0.25">
      <c r="A45" s="65" t="s">
        <v>43</v>
      </c>
      <c r="B45" s="65"/>
      <c r="C45" s="65"/>
      <c r="D45" s="65"/>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row>
    <row r="46" spans="1:67" ht="3" customHeight="1" x14ac:dyDescent="0.25">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row>
    <row r="47" spans="1:67" x14ac:dyDescent="0.25">
      <c r="A47" s="68" t="s">
        <v>80</v>
      </c>
      <c r="B47" s="68"/>
      <c r="C47" s="68"/>
      <c r="D47" s="68"/>
      <c r="E47" s="68"/>
      <c r="F47" s="8"/>
      <c r="G47" s="8"/>
      <c r="H47" s="8"/>
      <c r="I47" s="8"/>
      <c r="J47" s="8"/>
      <c r="K47" s="8"/>
      <c r="L47" s="8"/>
      <c r="M47" s="8"/>
      <c r="N47" s="8"/>
      <c r="O47" s="8"/>
      <c r="P47" s="8"/>
      <c r="Q47" s="8"/>
      <c r="R47" s="8"/>
      <c r="S47" s="8"/>
      <c r="T47" s="8"/>
      <c r="U47" s="8"/>
      <c r="V47" s="68" t="s">
        <v>82</v>
      </c>
      <c r="W47" s="68"/>
      <c r="X47" s="68"/>
      <c r="Y47" s="68"/>
      <c r="Z47" s="68"/>
      <c r="AA47" s="68"/>
      <c r="AB47" s="68"/>
      <c r="AC47" s="68"/>
      <c r="AD47" s="68"/>
      <c r="AE47" s="68"/>
      <c r="AF47" s="11"/>
      <c r="AG47" s="114"/>
      <c r="AH47" s="114"/>
      <c r="AI47" s="114"/>
      <c r="AJ47" s="114"/>
      <c r="AK47" s="114"/>
      <c r="AL47" s="114"/>
      <c r="AM47" s="114"/>
      <c r="AN47" s="114"/>
      <c r="AO47" s="114"/>
      <c r="AP47" s="114"/>
      <c r="AQ47" s="114"/>
      <c r="AR47" s="114"/>
      <c r="AS47" s="114"/>
      <c r="AT47" s="114"/>
      <c r="AV47" s="11"/>
      <c r="AW47" s="11"/>
      <c r="AX47" s="11"/>
      <c r="AY47" s="11"/>
      <c r="AZ47" s="11" t="s">
        <v>83</v>
      </c>
      <c r="BA47" s="11"/>
      <c r="BB47" s="11"/>
      <c r="BC47" s="11"/>
      <c r="BD47" s="11"/>
      <c r="BE47" s="11"/>
      <c r="BF47" s="11"/>
      <c r="BG47" s="8"/>
      <c r="BH47" s="8"/>
      <c r="BI47" s="8"/>
      <c r="BJ47" s="8"/>
      <c r="BK47" s="8"/>
      <c r="BL47" s="8"/>
      <c r="BM47" s="8"/>
      <c r="BN47" s="8"/>
      <c r="BO47" s="8"/>
    </row>
    <row r="48" spans="1:67" x14ac:dyDescent="0.25">
      <c r="A48" s="129"/>
      <c r="B48" s="129"/>
      <c r="C48" s="129"/>
      <c r="D48" s="129"/>
      <c r="E48" s="129"/>
      <c r="F48" s="129"/>
      <c r="G48" s="129"/>
      <c r="H48" s="129"/>
      <c r="I48" s="129"/>
      <c r="J48" s="129"/>
      <c r="K48" s="129"/>
      <c r="L48" s="129"/>
      <c r="M48" s="129"/>
      <c r="N48" s="129"/>
      <c r="O48" s="129"/>
      <c r="P48" s="129"/>
      <c r="Q48" s="129"/>
      <c r="R48" s="9"/>
      <c r="S48" s="9"/>
      <c r="T48" s="9"/>
      <c r="U48" s="9"/>
      <c r="V48" s="9"/>
      <c r="W48" s="9"/>
      <c r="X48" s="9"/>
      <c r="Y48" s="114"/>
      <c r="Z48" s="114"/>
      <c r="AA48" s="114"/>
      <c r="AB48" s="114"/>
      <c r="AC48" s="114"/>
      <c r="AD48" s="114"/>
      <c r="AE48" s="114"/>
      <c r="AF48" s="114"/>
      <c r="AG48" s="114"/>
      <c r="AH48" s="114"/>
      <c r="AI48" s="114"/>
      <c r="AJ48" s="114"/>
      <c r="AK48" s="114"/>
      <c r="AL48" s="114"/>
      <c r="AM48" s="114"/>
      <c r="AN48" s="114"/>
      <c r="AO48" s="114"/>
      <c r="AP48" s="9"/>
      <c r="AQ48" s="9"/>
      <c r="AR48" s="9"/>
      <c r="AS48" s="9"/>
      <c r="AT48" s="10"/>
      <c r="AU48" s="129"/>
      <c r="AV48" s="129"/>
      <c r="AW48" s="129"/>
      <c r="AX48" s="129"/>
      <c r="AY48" s="129"/>
      <c r="AZ48" s="129"/>
      <c r="BA48" s="129"/>
      <c r="BB48" s="129"/>
      <c r="BC48" s="129"/>
      <c r="BD48" s="129"/>
      <c r="BE48" s="8"/>
      <c r="BF48" s="8"/>
      <c r="BG48" s="8"/>
      <c r="BH48" s="8"/>
      <c r="BI48" s="8"/>
      <c r="BJ48" s="8"/>
      <c r="BK48" s="8"/>
      <c r="BL48" s="8"/>
      <c r="BM48" s="8"/>
      <c r="BN48" s="8"/>
      <c r="BO48" s="8"/>
    </row>
    <row r="49" spans="1:67" x14ac:dyDescent="0.25">
      <c r="A49" s="100"/>
      <c r="B49" s="100"/>
      <c r="C49" s="100"/>
      <c r="D49" s="100"/>
      <c r="E49" s="100"/>
      <c r="F49" s="100"/>
      <c r="G49" s="100"/>
      <c r="H49" s="100"/>
      <c r="I49" s="100"/>
      <c r="J49" s="100"/>
      <c r="K49" s="100"/>
      <c r="L49" s="100"/>
      <c r="M49" s="100"/>
      <c r="N49" s="100"/>
      <c r="O49" s="100"/>
      <c r="P49" s="100"/>
      <c r="Q49" s="100"/>
      <c r="R49" s="100"/>
      <c r="S49" s="100"/>
      <c r="T49" s="10"/>
      <c r="U49" s="10"/>
      <c r="V49" s="8"/>
      <c r="W49" s="8"/>
      <c r="X49" s="8"/>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
      <c r="AU49" s="45"/>
      <c r="AV49" s="45"/>
      <c r="AW49" s="45"/>
      <c r="AX49" s="45"/>
      <c r="AY49" s="45"/>
      <c r="AZ49" s="101"/>
      <c r="BA49" s="101"/>
      <c r="BB49" s="101"/>
      <c r="BC49" s="101"/>
      <c r="BD49" s="101"/>
      <c r="BE49" s="101"/>
      <c r="BF49" s="101"/>
      <c r="BG49" s="101"/>
      <c r="BH49" s="101"/>
      <c r="BI49" s="101"/>
      <c r="BJ49" s="101"/>
      <c r="BK49" s="101"/>
      <c r="BL49" s="101"/>
      <c r="BM49" s="101"/>
      <c r="BN49" s="101"/>
      <c r="BO49" s="101"/>
    </row>
    <row r="50" spans="1:67" x14ac:dyDescent="0.25">
      <c r="A50" s="102" t="s">
        <v>81</v>
      </c>
      <c r="B50" s="102"/>
      <c r="C50" s="102"/>
      <c r="D50" s="102"/>
      <c r="E50" s="102"/>
      <c r="F50" s="102"/>
      <c r="G50" s="102"/>
      <c r="H50" s="102"/>
      <c r="I50" s="102"/>
      <c r="J50" s="102"/>
      <c r="K50" s="102"/>
      <c r="L50" s="102"/>
      <c r="M50" s="102"/>
      <c r="N50" s="102"/>
      <c r="O50" s="102"/>
      <c r="P50" s="102"/>
      <c r="Q50" s="102"/>
      <c r="R50" s="102"/>
      <c r="S50" s="102"/>
      <c r="T50" s="9"/>
      <c r="U50" s="9"/>
      <c r="W50" s="8"/>
      <c r="X50" s="8"/>
      <c r="Y50" s="102" t="s">
        <v>93</v>
      </c>
      <c r="Z50" s="102"/>
      <c r="AA50" s="102"/>
      <c r="AB50" s="102"/>
      <c r="AC50" s="102"/>
      <c r="AD50" s="102"/>
      <c r="AE50" s="102"/>
      <c r="AF50" s="102"/>
      <c r="AG50" s="102"/>
      <c r="AH50" s="102"/>
      <c r="AI50" s="102"/>
      <c r="AJ50" s="102"/>
      <c r="AK50" s="102"/>
      <c r="AL50" s="102"/>
      <c r="AM50" s="102"/>
      <c r="AN50" s="102"/>
      <c r="AO50" s="102"/>
      <c r="AP50" s="102"/>
      <c r="AQ50" s="102"/>
      <c r="AR50" s="102"/>
      <c r="AS50" s="102"/>
      <c r="AT50" s="10"/>
      <c r="AU50" s="10"/>
      <c r="AV50" s="10"/>
      <c r="AW50" s="8"/>
      <c r="AX50" s="8"/>
      <c r="AY50" s="8"/>
      <c r="AZ50" s="8"/>
      <c r="BA50" s="8"/>
      <c r="BB50" s="8"/>
      <c r="BC50" s="8"/>
      <c r="BD50" s="8"/>
      <c r="BE50" s="8"/>
      <c r="BF50" s="8"/>
      <c r="BG50" s="8"/>
      <c r="BH50" s="8"/>
      <c r="BI50" s="8"/>
      <c r="BJ50" s="8"/>
      <c r="BK50" s="8"/>
      <c r="BL50" s="8"/>
      <c r="BM50" s="8"/>
      <c r="BN50" s="8"/>
      <c r="BO50" s="8"/>
    </row>
    <row r="51" spans="1:67" ht="9" customHeight="1" x14ac:dyDescent="0.25">
      <c r="A51" s="122"/>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row>
    <row r="52" spans="1:67" x14ac:dyDescent="0.25">
      <c r="A52" s="54" t="s">
        <v>45</v>
      </c>
      <c r="B52" s="54"/>
      <c r="C52" s="54"/>
      <c r="D52" s="54"/>
      <c r="E52" s="54"/>
      <c r="F52" s="54"/>
      <c r="G52" s="54"/>
      <c r="H52" s="54"/>
      <c r="I52" s="92" t="s">
        <v>108</v>
      </c>
      <c r="J52" s="92"/>
      <c r="K52" s="92"/>
      <c r="L52" s="92"/>
      <c r="M52" s="92"/>
      <c r="N52" s="92"/>
      <c r="O52" s="92"/>
      <c r="P52" s="92"/>
      <c r="Q52" s="92"/>
      <c r="R52" s="92"/>
      <c r="S52" s="155"/>
      <c r="T52" s="155"/>
      <c r="U52" s="155"/>
      <c r="V52" s="155"/>
      <c r="W52" s="92" t="s">
        <v>107</v>
      </c>
      <c r="X52" s="92"/>
      <c r="Y52" s="92"/>
      <c r="Z52" s="92"/>
      <c r="AA52" s="92"/>
      <c r="AB52" s="92"/>
      <c r="AC52" s="155"/>
      <c r="AD52" s="155"/>
      <c r="AE52" s="155"/>
      <c r="AF52" s="155"/>
      <c r="AH52" s="92" t="s">
        <v>34</v>
      </c>
      <c r="AI52" s="92"/>
      <c r="AJ52" s="92"/>
      <c r="AK52" s="92"/>
      <c r="AL52" s="106"/>
      <c r="AM52" s="106"/>
      <c r="AN52" s="106"/>
      <c r="AO52" s="106"/>
      <c r="AP52" s="106"/>
      <c r="AQ52" s="106"/>
      <c r="AR52" s="106"/>
      <c r="AS52" s="106"/>
      <c r="AT52" s="106"/>
      <c r="AU52" s="106"/>
      <c r="AV52" s="106"/>
      <c r="AW52" s="106"/>
      <c r="AX52" s="106"/>
      <c r="AY52" s="106"/>
      <c r="AZ52" s="106"/>
      <c r="BA52" s="106"/>
      <c r="BB52" s="106"/>
      <c r="BC52" s="106"/>
      <c r="BD52" s="106"/>
      <c r="BE52" s="106"/>
      <c r="BF52" s="66" t="s">
        <v>46</v>
      </c>
      <c r="BG52" s="66"/>
      <c r="BH52" s="66"/>
      <c r="BI52" s="66"/>
      <c r="BJ52" s="66"/>
      <c r="BK52" s="156"/>
      <c r="BL52" s="156"/>
      <c r="BM52" s="156"/>
      <c r="BN52" s="156"/>
      <c r="BO52" s="156"/>
    </row>
    <row r="53" spans="1:67" ht="3" customHeight="1" thickBot="1" x14ac:dyDescent="0.3">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row>
    <row r="54" spans="1:67" ht="12" customHeight="1" x14ac:dyDescent="0.25">
      <c r="A54" s="74" t="s">
        <v>74</v>
      </c>
      <c r="B54" s="75"/>
      <c r="C54" s="75"/>
      <c r="D54" s="75"/>
      <c r="E54" s="75"/>
      <c r="F54" s="75"/>
      <c r="G54" s="75"/>
      <c r="H54" s="76"/>
      <c r="I54" s="83" t="s">
        <v>104</v>
      </c>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c r="AP54" s="84"/>
      <c r="AQ54" s="84"/>
      <c r="AR54" s="84"/>
      <c r="AS54" s="85"/>
      <c r="AT54" s="141" t="s">
        <v>41</v>
      </c>
      <c r="AU54" s="75"/>
      <c r="AV54" s="75"/>
      <c r="AW54" s="75"/>
      <c r="AX54" s="76"/>
      <c r="AY54" s="75" t="s">
        <v>47</v>
      </c>
      <c r="AZ54" s="75"/>
      <c r="BA54" s="75"/>
      <c r="BB54" s="75"/>
      <c r="BC54" s="76"/>
      <c r="BD54" s="69" t="s">
        <v>48</v>
      </c>
      <c r="BE54" s="69"/>
      <c r="BF54" s="69"/>
      <c r="BG54" s="69"/>
      <c r="BH54" s="69"/>
      <c r="BI54" s="69" t="s">
        <v>2</v>
      </c>
      <c r="BJ54" s="69"/>
      <c r="BK54" s="69"/>
      <c r="BL54" s="69"/>
      <c r="BM54" s="69"/>
      <c r="BN54" s="69"/>
      <c r="BO54" s="71"/>
    </row>
    <row r="55" spans="1:67" ht="12" customHeight="1" x14ac:dyDescent="0.25">
      <c r="A55" s="77"/>
      <c r="B55" s="78"/>
      <c r="C55" s="78"/>
      <c r="D55" s="78"/>
      <c r="E55" s="78"/>
      <c r="F55" s="78"/>
      <c r="G55" s="78"/>
      <c r="H55" s="79"/>
      <c r="I55" s="86"/>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8"/>
      <c r="AT55" s="142"/>
      <c r="AU55" s="78"/>
      <c r="AV55" s="78"/>
      <c r="AW55" s="78"/>
      <c r="AX55" s="79"/>
      <c r="AY55" s="78"/>
      <c r="AZ55" s="78"/>
      <c r="BA55" s="78"/>
      <c r="BB55" s="78"/>
      <c r="BC55" s="79"/>
      <c r="BD55" s="70"/>
      <c r="BE55" s="70"/>
      <c r="BF55" s="70"/>
      <c r="BG55" s="70"/>
      <c r="BH55" s="70"/>
      <c r="BI55" s="70"/>
      <c r="BJ55" s="70"/>
      <c r="BK55" s="70"/>
      <c r="BL55" s="70"/>
      <c r="BM55" s="70"/>
      <c r="BN55" s="70"/>
      <c r="BO55" s="72"/>
    </row>
    <row r="56" spans="1:67" ht="12" customHeight="1" x14ac:dyDescent="0.25">
      <c r="A56" s="77"/>
      <c r="B56" s="78"/>
      <c r="C56" s="78"/>
      <c r="D56" s="78"/>
      <c r="E56" s="78"/>
      <c r="F56" s="78"/>
      <c r="G56" s="78"/>
      <c r="H56" s="79"/>
      <c r="I56" s="86"/>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8"/>
      <c r="AT56" s="142"/>
      <c r="AU56" s="78"/>
      <c r="AV56" s="78"/>
      <c r="AW56" s="78"/>
      <c r="AX56" s="79"/>
      <c r="AY56" s="78"/>
      <c r="AZ56" s="78"/>
      <c r="BA56" s="78"/>
      <c r="BB56" s="78"/>
      <c r="BC56" s="79"/>
      <c r="BD56" s="70"/>
      <c r="BE56" s="70"/>
      <c r="BF56" s="70"/>
      <c r="BG56" s="70"/>
      <c r="BH56" s="70"/>
      <c r="BI56" s="70"/>
      <c r="BJ56" s="70"/>
      <c r="BK56" s="70"/>
      <c r="BL56" s="70"/>
      <c r="BM56" s="70"/>
      <c r="BN56" s="70"/>
      <c r="BO56" s="72"/>
    </row>
    <row r="57" spans="1:67" ht="12" customHeight="1" x14ac:dyDescent="0.25">
      <c r="A57" s="80"/>
      <c r="B57" s="81"/>
      <c r="C57" s="81"/>
      <c r="D57" s="81"/>
      <c r="E57" s="81"/>
      <c r="F57" s="81"/>
      <c r="G57" s="81"/>
      <c r="H57" s="82"/>
      <c r="I57" s="89"/>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1"/>
      <c r="AT57" s="143"/>
      <c r="AU57" s="81"/>
      <c r="AV57" s="81"/>
      <c r="AW57" s="81"/>
      <c r="AX57" s="82"/>
      <c r="AY57" s="81"/>
      <c r="AZ57" s="81"/>
      <c r="BA57" s="81"/>
      <c r="BB57" s="81"/>
      <c r="BC57" s="82"/>
      <c r="BD57" s="70"/>
      <c r="BE57" s="70"/>
      <c r="BF57" s="70"/>
      <c r="BG57" s="70"/>
      <c r="BH57" s="70"/>
      <c r="BI57" s="70"/>
      <c r="BJ57" s="70"/>
      <c r="BK57" s="70"/>
      <c r="BL57" s="70"/>
      <c r="BM57" s="70"/>
      <c r="BN57" s="70"/>
      <c r="BO57" s="72"/>
    </row>
    <row r="58" spans="1:67" ht="18.95" customHeight="1" x14ac:dyDescent="0.25">
      <c r="A58" s="55"/>
      <c r="B58" s="56"/>
      <c r="C58" s="56"/>
      <c r="D58" s="56"/>
      <c r="E58" s="56"/>
      <c r="F58" s="56"/>
      <c r="G58" s="56"/>
      <c r="H58" s="57"/>
      <c r="I58" s="61"/>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3"/>
      <c r="AT58" s="58"/>
      <c r="AU58" s="58"/>
      <c r="AV58" s="58"/>
      <c r="AW58" s="58"/>
      <c r="AX58" s="58"/>
      <c r="AY58" s="58"/>
      <c r="AZ58" s="58"/>
      <c r="BA58" s="58"/>
      <c r="BB58" s="58"/>
      <c r="BC58" s="58"/>
      <c r="BD58" s="59" t="str">
        <f>IF(OR(AT58="",AY58=""),"",IF(ISERROR(ROUND(AVERAGE(AT58,AY58),0)),"",ROUND(AVERAGE(AT58,AY58),0)))</f>
        <v/>
      </c>
      <c r="BE58" s="59"/>
      <c r="BF58" s="59"/>
      <c r="BG58" s="59"/>
      <c r="BH58" s="59"/>
      <c r="BI58" s="59" t="str">
        <f t="shared" ref="BI58:BI61" si="2">IF(OR(AT58="",AY58="",BD58=""),"",IF(BD58&gt;=75,"PASSED","FAILED"))</f>
        <v/>
      </c>
      <c r="BJ58" s="59"/>
      <c r="BK58" s="59"/>
      <c r="BL58" s="59"/>
      <c r="BM58" s="59"/>
      <c r="BN58" s="59"/>
      <c r="BO58" s="60"/>
    </row>
    <row r="59" spans="1:67" ht="18.95" customHeight="1" x14ac:dyDescent="0.25">
      <c r="A59" s="55"/>
      <c r="B59" s="56"/>
      <c r="C59" s="56"/>
      <c r="D59" s="56"/>
      <c r="E59" s="56"/>
      <c r="F59" s="56"/>
      <c r="G59" s="56"/>
      <c r="H59" s="57"/>
      <c r="I59" s="61"/>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3"/>
      <c r="AT59" s="112"/>
      <c r="AU59" s="56"/>
      <c r="AV59" s="56"/>
      <c r="AW59" s="56"/>
      <c r="AX59" s="57"/>
      <c r="AY59" s="112"/>
      <c r="AZ59" s="56"/>
      <c r="BA59" s="56"/>
      <c r="BB59" s="56"/>
      <c r="BC59" s="57"/>
      <c r="BD59" s="103" t="str">
        <f t="shared" ref="BD59:BD61" si="3">IF(OR(AT59="",AY59=""),"",IF(ISERROR(ROUND(AVERAGE(AT59,AY59),0)),"",ROUND(AVERAGE(AT59,AY59),0)))</f>
        <v/>
      </c>
      <c r="BE59" s="104"/>
      <c r="BF59" s="104"/>
      <c r="BG59" s="104"/>
      <c r="BH59" s="105"/>
      <c r="BI59" s="103" t="str">
        <f t="shared" si="2"/>
        <v/>
      </c>
      <c r="BJ59" s="104"/>
      <c r="BK59" s="104"/>
      <c r="BL59" s="104"/>
      <c r="BM59" s="104"/>
      <c r="BN59" s="104"/>
      <c r="BO59" s="119"/>
    </row>
    <row r="60" spans="1:67" ht="20.100000000000001" customHeight="1" x14ac:dyDescent="0.25">
      <c r="A60" s="55"/>
      <c r="B60" s="56"/>
      <c r="C60" s="56"/>
      <c r="D60" s="56"/>
      <c r="E60" s="56"/>
      <c r="F60" s="56"/>
      <c r="G60" s="56"/>
      <c r="H60" s="57"/>
      <c r="I60" s="61"/>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3"/>
      <c r="AT60" s="58"/>
      <c r="AU60" s="58"/>
      <c r="AV60" s="58"/>
      <c r="AW60" s="58"/>
      <c r="AX60" s="58"/>
      <c r="AY60" s="58"/>
      <c r="AZ60" s="58"/>
      <c r="BA60" s="58"/>
      <c r="BB60" s="58"/>
      <c r="BC60" s="58"/>
      <c r="BD60" s="59" t="str">
        <f t="shared" si="3"/>
        <v/>
      </c>
      <c r="BE60" s="59"/>
      <c r="BF60" s="59"/>
      <c r="BG60" s="59"/>
      <c r="BH60" s="59"/>
      <c r="BI60" s="59" t="str">
        <f t="shared" si="2"/>
        <v/>
      </c>
      <c r="BJ60" s="59"/>
      <c r="BK60" s="59"/>
      <c r="BL60" s="59"/>
      <c r="BM60" s="59"/>
      <c r="BN60" s="59"/>
      <c r="BO60" s="60"/>
    </row>
    <row r="61" spans="1:67" ht="18.95" customHeight="1" thickBot="1" x14ac:dyDescent="0.3">
      <c r="A61" s="134"/>
      <c r="B61" s="135"/>
      <c r="C61" s="135"/>
      <c r="D61" s="135"/>
      <c r="E61" s="135"/>
      <c r="F61" s="135"/>
      <c r="G61" s="135"/>
      <c r="H61" s="136"/>
      <c r="I61" s="115"/>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7"/>
      <c r="AT61" s="137"/>
      <c r="AU61" s="137"/>
      <c r="AV61" s="137"/>
      <c r="AW61" s="137"/>
      <c r="AX61" s="137"/>
      <c r="AY61" s="137"/>
      <c r="AZ61" s="137"/>
      <c r="BA61" s="137"/>
      <c r="BB61" s="137"/>
      <c r="BC61" s="137"/>
      <c r="BD61" s="138" t="str">
        <f t="shared" si="3"/>
        <v/>
      </c>
      <c r="BE61" s="138"/>
      <c r="BF61" s="138"/>
      <c r="BG61" s="138"/>
      <c r="BH61" s="138"/>
      <c r="BI61" s="138" t="str">
        <f t="shared" si="2"/>
        <v/>
      </c>
      <c r="BJ61" s="138"/>
      <c r="BK61" s="138"/>
      <c r="BL61" s="138"/>
      <c r="BM61" s="138"/>
      <c r="BN61" s="138"/>
      <c r="BO61" s="139"/>
    </row>
    <row r="62" spans="1:67" ht="3" customHeight="1" x14ac:dyDescent="0.25">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row>
    <row r="63" spans="1:67" ht="22.5" customHeight="1" x14ac:dyDescent="0.25">
      <c r="A63" s="125" t="s">
        <v>44</v>
      </c>
      <c r="B63" s="125"/>
      <c r="C63" s="125"/>
      <c r="D63" s="125"/>
      <c r="E63" s="125"/>
      <c r="F63" s="125"/>
      <c r="G63" s="125"/>
      <c r="H63" s="125"/>
      <c r="I63" s="125"/>
      <c r="J63" s="100"/>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30" t="s">
        <v>8</v>
      </c>
      <c r="AU63" s="130"/>
      <c r="AV63" s="130"/>
      <c r="AW63" s="130"/>
      <c r="AX63" s="130"/>
      <c r="AY63" s="157"/>
      <c r="AZ63" s="157"/>
      <c r="BA63" s="157"/>
      <c r="BB63" s="157"/>
      <c r="BC63" s="157"/>
      <c r="BD63" s="157"/>
      <c r="BE63" s="157"/>
      <c r="BF63" s="157"/>
      <c r="BG63" s="157"/>
      <c r="BH63" s="157"/>
      <c r="BI63" s="157"/>
      <c r="BJ63" s="157"/>
      <c r="BK63" s="157"/>
      <c r="BL63" s="157"/>
      <c r="BM63" s="157"/>
      <c r="BN63" s="157"/>
      <c r="BO63" s="157"/>
    </row>
    <row r="64" spans="1:67" ht="15" customHeight="1" x14ac:dyDescent="0.2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row>
    <row r="65" spans="1:67" ht="15" customHeight="1" x14ac:dyDescent="0.25">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c r="BH65" s="122"/>
      <c r="BI65" s="122"/>
      <c r="BJ65" s="122"/>
      <c r="BK65" s="122"/>
      <c r="BL65" s="122"/>
      <c r="BM65" s="122"/>
      <c r="BN65" s="122"/>
      <c r="BO65" s="122"/>
    </row>
    <row r="66" spans="1:67" x14ac:dyDescent="0.25">
      <c r="A66" s="66" t="s">
        <v>34</v>
      </c>
      <c r="B66" s="66"/>
      <c r="C66" s="66"/>
      <c r="D66" s="66"/>
      <c r="E66" s="94"/>
      <c r="F66" s="95"/>
      <c r="G66" s="95"/>
      <c r="H66" s="95"/>
      <c r="I66" s="95"/>
      <c r="J66" s="95"/>
      <c r="K66" s="95"/>
      <c r="L66" s="95"/>
      <c r="M66" s="95"/>
      <c r="N66" s="95"/>
      <c r="O66" s="95"/>
      <c r="P66" s="95"/>
      <c r="Q66" s="95"/>
      <c r="R66" s="95"/>
      <c r="S66" s="95"/>
      <c r="T66" s="95"/>
      <c r="U66" s="95"/>
      <c r="V66" s="95"/>
      <c r="W66" s="95"/>
      <c r="X66" s="95"/>
      <c r="Y66" s="95"/>
      <c r="Z66" s="95"/>
      <c r="AA66" s="95"/>
      <c r="AB66" s="96" t="s">
        <v>46</v>
      </c>
      <c r="AC66" s="96"/>
      <c r="AD66" s="96"/>
      <c r="AE66" s="96"/>
      <c r="AF66" s="95"/>
      <c r="AG66" s="95"/>
      <c r="AH66" s="95"/>
      <c r="AI66" s="95"/>
      <c r="AJ66" s="95"/>
      <c r="AK66" s="95"/>
      <c r="AL66" s="95"/>
      <c r="AM66" s="66" t="s">
        <v>35</v>
      </c>
      <c r="AN66" s="66"/>
      <c r="AO66" s="66"/>
      <c r="AP66" s="66"/>
      <c r="AQ66" s="66"/>
      <c r="AR66" s="66"/>
      <c r="AS66" s="95"/>
      <c r="AT66" s="95"/>
      <c r="AU66" s="95"/>
      <c r="AV66" s="95"/>
      <c r="AW66" s="95"/>
      <c r="AX66" s="95"/>
      <c r="AY66" s="66" t="s">
        <v>3</v>
      </c>
      <c r="AZ66" s="66"/>
      <c r="BA66" s="94"/>
      <c r="BB66" s="95"/>
      <c r="BC66" s="95"/>
      <c r="BD66" s="95"/>
      <c r="BE66" s="95"/>
      <c r="BF66" s="95"/>
      <c r="BG66" s="95"/>
      <c r="BH66" s="96" t="s">
        <v>4</v>
      </c>
      <c r="BI66" s="96"/>
      <c r="BJ66" s="96"/>
      <c r="BK66" s="95"/>
      <c r="BL66" s="95"/>
      <c r="BM66" s="95"/>
      <c r="BN66" s="95"/>
      <c r="BO66" s="95"/>
    </row>
    <row r="67" spans="1:67" ht="3" customHeight="1" x14ac:dyDescent="0.25">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row>
    <row r="68" spans="1:67" x14ac:dyDescent="0.25">
      <c r="A68" s="66" t="s">
        <v>37</v>
      </c>
      <c r="B68" s="66"/>
      <c r="C68" s="66"/>
      <c r="D68" s="66"/>
      <c r="E68" s="66"/>
      <c r="F68" s="66"/>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5"/>
      <c r="AK68" s="95"/>
      <c r="AL68" s="95"/>
      <c r="AM68" s="95"/>
      <c r="AN68" s="96" t="s">
        <v>5</v>
      </c>
      <c r="AO68" s="96"/>
      <c r="AP68" s="96"/>
      <c r="AQ68" s="96"/>
      <c r="AR68" s="96"/>
      <c r="AS68" s="95"/>
      <c r="AT68" s="95"/>
      <c r="AU68" s="95"/>
      <c r="AV68" s="95"/>
      <c r="AW68" s="95"/>
      <c r="AX68" s="95"/>
      <c r="AY68" s="95"/>
      <c r="AZ68" s="95"/>
      <c r="BA68" s="95"/>
      <c r="BB68" s="95"/>
      <c r="BC68" s="95"/>
      <c r="BD68" s="95"/>
      <c r="BE68" s="95"/>
      <c r="BF68" s="95"/>
      <c r="BG68" s="95"/>
      <c r="BH68" s="95"/>
      <c r="BI68" s="95"/>
      <c r="BJ68" s="95"/>
      <c r="BK68" s="95"/>
      <c r="BL68" s="95"/>
      <c r="BM68" s="95"/>
      <c r="BN68" s="95"/>
      <c r="BO68" s="95"/>
    </row>
    <row r="69" spans="1:67" ht="3" customHeight="1" thickBot="1" x14ac:dyDescent="0.3">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23"/>
      <c r="BF69" s="123"/>
      <c r="BG69" s="123"/>
      <c r="BH69" s="123"/>
      <c r="BI69" s="123"/>
      <c r="BJ69" s="123"/>
      <c r="BK69" s="123"/>
      <c r="BL69" s="123"/>
      <c r="BM69" s="123"/>
      <c r="BN69" s="123"/>
      <c r="BO69" s="123"/>
    </row>
    <row r="70" spans="1:67" ht="12" customHeight="1" x14ac:dyDescent="0.25">
      <c r="A70" s="77" t="s">
        <v>74</v>
      </c>
      <c r="B70" s="78"/>
      <c r="C70" s="78"/>
      <c r="D70" s="78"/>
      <c r="E70" s="78"/>
      <c r="F70" s="78"/>
      <c r="G70" s="78"/>
      <c r="H70" s="79"/>
      <c r="I70" s="86" t="s">
        <v>104</v>
      </c>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8"/>
      <c r="AT70" s="154" t="s">
        <v>1</v>
      </c>
      <c r="AU70" s="154"/>
      <c r="AV70" s="154"/>
      <c r="AW70" s="154"/>
      <c r="AX70" s="154"/>
      <c r="AY70" s="154"/>
      <c r="AZ70" s="154"/>
      <c r="BA70" s="154"/>
      <c r="BB70" s="154"/>
      <c r="BC70" s="154"/>
      <c r="BD70" s="111" t="s">
        <v>41</v>
      </c>
      <c r="BE70" s="111"/>
      <c r="BF70" s="111"/>
      <c r="BG70" s="111"/>
      <c r="BH70" s="111"/>
      <c r="BI70" s="111" t="s">
        <v>2</v>
      </c>
      <c r="BJ70" s="111"/>
      <c r="BK70" s="111"/>
      <c r="BL70" s="111"/>
      <c r="BM70" s="111"/>
      <c r="BN70" s="111"/>
      <c r="BO70" s="148"/>
    </row>
    <row r="71" spans="1:67" ht="12" customHeight="1" x14ac:dyDescent="0.25">
      <c r="A71" s="77"/>
      <c r="B71" s="78"/>
      <c r="C71" s="78"/>
      <c r="D71" s="78"/>
      <c r="E71" s="78"/>
      <c r="F71" s="78"/>
      <c r="G71" s="78"/>
      <c r="H71" s="79"/>
      <c r="I71" s="86"/>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8"/>
      <c r="AT71" s="153"/>
      <c r="AU71" s="153"/>
      <c r="AV71" s="153"/>
      <c r="AW71" s="153"/>
      <c r="AX71" s="153"/>
      <c r="AY71" s="153"/>
      <c r="AZ71" s="153"/>
      <c r="BA71" s="153"/>
      <c r="BB71" s="153"/>
      <c r="BC71" s="153"/>
      <c r="BD71" s="70"/>
      <c r="BE71" s="70"/>
      <c r="BF71" s="70"/>
      <c r="BG71" s="70"/>
      <c r="BH71" s="70"/>
      <c r="BI71" s="70"/>
      <c r="BJ71" s="70"/>
      <c r="BK71" s="70"/>
      <c r="BL71" s="70"/>
      <c r="BM71" s="70"/>
      <c r="BN71" s="70"/>
      <c r="BO71" s="72"/>
    </row>
    <row r="72" spans="1:67" ht="12" customHeight="1" x14ac:dyDescent="0.25">
      <c r="A72" s="77"/>
      <c r="B72" s="78"/>
      <c r="C72" s="78"/>
      <c r="D72" s="78"/>
      <c r="E72" s="78"/>
      <c r="F72" s="78"/>
      <c r="G72" s="78"/>
      <c r="H72" s="79"/>
      <c r="I72" s="86"/>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8"/>
      <c r="AT72" s="153" t="str">
        <f>IF(BK66="","",IF(BK66="1ST","1ST",IF(BK66="2ND","3RD")))</f>
        <v/>
      </c>
      <c r="AU72" s="153"/>
      <c r="AV72" s="153"/>
      <c r="AW72" s="153"/>
      <c r="AX72" s="153"/>
      <c r="AY72" s="153" t="str">
        <f>IF(BK66="","",IF(BK66="1ST","2ND",IF(BK66="2ND","4TH")))</f>
        <v/>
      </c>
      <c r="AZ72" s="153"/>
      <c r="BA72" s="153"/>
      <c r="BB72" s="153"/>
      <c r="BC72" s="153"/>
      <c r="BD72" s="70"/>
      <c r="BE72" s="70"/>
      <c r="BF72" s="70"/>
      <c r="BG72" s="70"/>
      <c r="BH72" s="70"/>
      <c r="BI72" s="70"/>
      <c r="BJ72" s="70"/>
      <c r="BK72" s="70"/>
      <c r="BL72" s="70"/>
      <c r="BM72" s="70"/>
      <c r="BN72" s="70"/>
      <c r="BO72" s="72"/>
    </row>
    <row r="73" spans="1:67" ht="12" customHeight="1" x14ac:dyDescent="0.25">
      <c r="A73" s="80"/>
      <c r="B73" s="81"/>
      <c r="C73" s="81"/>
      <c r="D73" s="81"/>
      <c r="E73" s="81"/>
      <c r="F73" s="81"/>
      <c r="G73" s="81"/>
      <c r="H73" s="82"/>
      <c r="I73" s="89"/>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1"/>
      <c r="AT73" s="153"/>
      <c r="AU73" s="153"/>
      <c r="AV73" s="153"/>
      <c r="AW73" s="153"/>
      <c r="AX73" s="153"/>
      <c r="AY73" s="153"/>
      <c r="AZ73" s="153"/>
      <c r="BA73" s="153"/>
      <c r="BB73" s="153"/>
      <c r="BC73" s="153"/>
      <c r="BD73" s="70"/>
      <c r="BE73" s="70"/>
      <c r="BF73" s="70"/>
      <c r="BG73" s="70"/>
      <c r="BH73" s="70"/>
      <c r="BI73" s="70"/>
      <c r="BJ73" s="70"/>
      <c r="BK73" s="70"/>
      <c r="BL73" s="70"/>
      <c r="BM73" s="70"/>
      <c r="BN73" s="70"/>
      <c r="BO73" s="72"/>
    </row>
    <row r="74" spans="1:67" ht="18.95" customHeight="1" x14ac:dyDescent="0.25">
      <c r="A74" s="55"/>
      <c r="B74" s="56"/>
      <c r="C74" s="56"/>
      <c r="D74" s="56"/>
      <c r="E74" s="56"/>
      <c r="F74" s="56"/>
      <c r="G74" s="56"/>
      <c r="H74" s="57"/>
      <c r="I74" s="61"/>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3"/>
      <c r="AT74" s="58"/>
      <c r="AU74" s="58"/>
      <c r="AV74" s="58"/>
      <c r="AW74" s="58"/>
      <c r="AX74" s="58"/>
      <c r="AY74" s="58"/>
      <c r="AZ74" s="58"/>
      <c r="BA74" s="58"/>
      <c r="BB74" s="58"/>
      <c r="BC74" s="58"/>
      <c r="BD74" s="59" t="str">
        <f t="shared" ref="BD74" si="4">IF(OR(AT74="",AY74=""),"",IF(ISERROR(ROUND(AVERAGE(AT74,AY74),0)),"",ROUND(AVERAGE(AT74,AY74),0)))</f>
        <v/>
      </c>
      <c r="BE74" s="59"/>
      <c r="BF74" s="59"/>
      <c r="BG74" s="59"/>
      <c r="BH74" s="59"/>
      <c r="BI74" s="59" t="str">
        <f t="shared" ref="BI74" si="5">IF(OR(AT74="",AY74="",BD74=""),"",IF(BD74&gt;=75,"PASSED","FAILED"))</f>
        <v/>
      </c>
      <c r="BJ74" s="59"/>
      <c r="BK74" s="59"/>
      <c r="BL74" s="59"/>
      <c r="BM74" s="59"/>
      <c r="BN74" s="59"/>
      <c r="BO74" s="60"/>
    </row>
    <row r="75" spans="1:67" ht="18.95" customHeight="1" x14ac:dyDescent="0.25">
      <c r="A75" s="55"/>
      <c r="B75" s="56"/>
      <c r="C75" s="56"/>
      <c r="D75" s="56"/>
      <c r="E75" s="56"/>
      <c r="F75" s="56"/>
      <c r="G75" s="56"/>
      <c r="H75" s="57"/>
      <c r="I75" s="61"/>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3"/>
      <c r="AT75" s="58"/>
      <c r="AU75" s="58"/>
      <c r="AV75" s="58"/>
      <c r="AW75" s="58"/>
      <c r="AX75" s="58"/>
      <c r="AY75" s="58"/>
      <c r="AZ75" s="58"/>
      <c r="BA75" s="58"/>
      <c r="BB75" s="58"/>
      <c r="BC75" s="58"/>
      <c r="BD75" s="103" t="str">
        <f t="shared" ref="BD75:BD85" si="6">IF(OR(AT75="",AY75=""),"",IF(ISERROR(ROUND(AVERAGE(AT75,AY75),0)),"",ROUND(AVERAGE(AT75,AY75),0)))</f>
        <v/>
      </c>
      <c r="BE75" s="104"/>
      <c r="BF75" s="104"/>
      <c r="BG75" s="104"/>
      <c r="BH75" s="105"/>
      <c r="BI75" s="59" t="str">
        <f t="shared" ref="BI75:BI85" si="7">IF(OR(AT75="",AY75="",BD75=""),"",IF(BD75&gt;=75,"PASSED","FAILED"))</f>
        <v/>
      </c>
      <c r="BJ75" s="59"/>
      <c r="BK75" s="59"/>
      <c r="BL75" s="59"/>
      <c r="BM75" s="59"/>
      <c r="BN75" s="59"/>
      <c r="BO75" s="60"/>
    </row>
    <row r="76" spans="1:67" ht="18.95" customHeight="1" x14ac:dyDescent="0.25">
      <c r="A76" s="55"/>
      <c r="B76" s="56"/>
      <c r="C76" s="56"/>
      <c r="D76" s="56"/>
      <c r="E76" s="56"/>
      <c r="F76" s="56"/>
      <c r="G76" s="56"/>
      <c r="H76" s="57"/>
      <c r="I76" s="61"/>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3"/>
      <c r="AT76" s="58"/>
      <c r="AU76" s="58"/>
      <c r="AV76" s="58"/>
      <c r="AW76" s="58"/>
      <c r="AX76" s="58"/>
      <c r="AY76" s="58"/>
      <c r="AZ76" s="58"/>
      <c r="BA76" s="58"/>
      <c r="BB76" s="58"/>
      <c r="BC76" s="58"/>
      <c r="BD76" s="103" t="str">
        <f t="shared" si="6"/>
        <v/>
      </c>
      <c r="BE76" s="104"/>
      <c r="BF76" s="104"/>
      <c r="BG76" s="104"/>
      <c r="BH76" s="105"/>
      <c r="BI76" s="59" t="str">
        <f t="shared" si="7"/>
        <v/>
      </c>
      <c r="BJ76" s="59"/>
      <c r="BK76" s="59"/>
      <c r="BL76" s="59"/>
      <c r="BM76" s="59"/>
      <c r="BN76" s="59"/>
      <c r="BO76" s="60"/>
    </row>
    <row r="77" spans="1:67" ht="18.95" customHeight="1" x14ac:dyDescent="0.25">
      <c r="A77" s="55"/>
      <c r="B77" s="56"/>
      <c r="C77" s="56"/>
      <c r="D77" s="56"/>
      <c r="E77" s="56"/>
      <c r="F77" s="56"/>
      <c r="G77" s="56"/>
      <c r="H77" s="57"/>
      <c r="I77" s="61"/>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3"/>
      <c r="AT77" s="58"/>
      <c r="AU77" s="58"/>
      <c r="AV77" s="58"/>
      <c r="AW77" s="58"/>
      <c r="AX77" s="58"/>
      <c r="AY77" s="58"/>
      <c r="AZ77" s="58"/>
      <c r="BA77" s="58"/>
      <c r="BB77" s="58"/>
      <c r="BC77" s="58"/>
      <c r="BD77" s="103" t="str">
        <f t="shared" si="6"/>
        <v/>
      </c>
      <c r="BE77" s="104"/>
      <c r="BF77" s="104"/>
      <c r="BG77" s="104"/>
      <c r="BH77" s="105"/>
      <c r="BI77" s="59" t="str">
        <f t="shared" si="7"/>
        <v/>
      </c>
      <c r="BJ77" s="59"/>
      <c r="BK77" s="59"/>
      <c r="BL77" s="59"/>
      <c r="BM77" s="59"/>
      <c r="BN77" s="59"/>
      <c r="BO77" s="60"/>
    </row>
    <row r="78" spans="1:67" ht="18.95" customHeight="1" x14ac:dyDescent="0.25">
      <c r="A78" s="55"/>
      <c r="B78" s="56"/>
      <c r="C78" s="56"/>
      <c r="D78" s="56"/>
      <c r="E78" s="56"/>
      <c r="F78" s="56"/>
      <c r="G78" s="56"/>
      <c r="H78" s="57"/>
      <c r="I78" s="61"/>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3"/>
      <c r="AT78" s="58"/>
      <c r="AU78" s="58"/>
      <c r="AV78" s="58"/>
      <c r="AW78" s="58"/>
      <c r="AX78" s="58"/>
      <c r="AY78" s="58"/>
      <c r="AZ78" s="58"/>
      <c r="BA78" s="58"/>
      <c r="BB78" s="58"/>
      <c r="BC78" s="58"/>
      <c r="BD78" s="103" t="str">
        <f t="shared" si="6"/>
        <v/>
      </c>
      <c r="BE78" s="104"/>
      <c r="BF78" s="104"/>
      <c r="BG78" s="104"/>
      <c r="BH78" s="105"/>
      <c r="BI78" s="59" t="str">
        <f t="shared" si="7"/>
        <v/>
      </c>
      <c r="BJ78" s="59"/>
      <c r="BK78" s="59"/>
      <c r="BL78" s="59"/>
      <c r="BM78" s="59"/>
      <c r="BN78" s="59"/>
      <c r="BO78" s="60"/>
    </row>
    <row r="79" spans="1:67" ht="20.100000000000001" customHeight="1" x14ac:dyDescent="0.25">
      <c r="A79" s="55"/>
      <c r="B79" s="56"/>
      <c r="C79" s="56"/>
      <c r="D79" s="56"/>
      <c r="E79" s="56"/>
      <c r="F79" s="56"/>
      <c r="G79" s="56"/>
      <c r="H79" s="57"/>
      <c r="I79" s="61"/>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3"/>
      <c r="AT79" s="113"/>
      <c r="AU79" s="113"/>
      <c r="AV79" s="113"/>
      <c r="AW79" s="113"/>
      <c r="AX79" s="113"/>
      <c r="AY79" s="113"/>
      <c r="AZ79" s="113"/>
      <c r="BA79" s="113"/>
      <c r="BB79" s="113"/>
      <c r="BC79" s="113"/>
      <c r="BD79" s="103" t="str">
        <f t="shared" si="6"/>
        <v/>
      </c>
      <c r="BE79" s="104"/>
      <c r="BF79" s="104"/>
      <c r="BG79" s="104"/>
      <c r="BH79" s="105"/>
      <c r="BI79" s="59" t="str">
        <f t="shared" si="7"/>
        <v/>
      </c>
      <c r="BJ79" s="59"/>
      <c r="BK79" s="59"/>
      <c r="BL79" s="59"/>
      <c r="BM79" s="59"/>
      <c r="BN79" s="59"/>
      <c r="BO79" s="60"/>
    </row>
    <row r="80" spans="1:67" ht="20.100000000000001" customHeight="1" x14ac:dyDescent="0.25">
      <c r="A80" s="55"/>
      <c r="B80" s="56"/>
      <c r="C80" s="56"/>
      <c r="D80" s="56"/>
      <c r="E80" s="56"/>
      <c r="F80" s="56"/>
      <c r="G80" s="56"/>
      <c r="H80" s="57"/>
      <c r="I80" s="61"/>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3"/>
      <c r="AT80" s="112"/>
      <c r="AU80" s="56"/>
      <c r="AV80" s="56"/>
      <c r="AW80" s="56"/>
      <c r="AX80" s="57"/>
      <c r="AY80" s="112"/>
      <c r="AZ80" s="56"/>
      <c r="BA80" s="56"/>
      <c r="BB80" s="56"/>
      <c r="BC80" s="57"/>
      <c r="BD80" s="103" t="str">
        <f t="shared" si="6"/>
        <v/>
      </c>
      <c r="BE80" s="104"/>
      <c r="BF80" s="104"/>
      <c r="BG80" s="104"/>
      <c r="BH80" s="105"/>
      <c r="BI80" s="59" t="str">
        <f t="shared" si="7"/>
        <v/>
      </c>
      <c r="BJ80" s="59"/>
      <c r="BK80" s="59"/>
      <c r="BL80" s="59"/>
      <c r="BM80" s="59"/>
      <c r="BN80" s="59"/>
      <c r="BO80" s="60"/>
    </row>
    <row r="81" spans="1:67" ht="20.100000000000001" customHeight="1" x14ac:dyDescent="0.25">
      <c r="A81" s="55"/>
      <c r="B81" s="56"/>
      <c r="C81" s="56"/>
      <c r="D81" s="56"/>
      <c r="E81" s="56"/>
      <c r="F81" s="56"/>
      <c r="G81" s="56"/>
      <c r="H81" s="57"/>
      <c r="I81" s="61"/>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3"/>
      <c r="AT81" s="112"/>
      <c r="AU81" s="56"/>
      <c r="AV81" s="56"/>
      <c r="AW81" s="56"/>
      <c r="AX81" s="57"/>
      <c r="AY81" s="112"/>
      <c r="AZ81" s="56"/>
      <c r="BA81" s="56"/>
      <c r="BB81" s="56"/>
      <c r="BC81" s="57"/>
      <c r="BD81" s="103" t="str">
        <f t="shared" si="6"/>
        <v/>
      </c>
      <c r="BE81" s="104"/>
      <c r="BF81" s="104"/>
      <c r="BG81" s="104"/>
      <c r="BH81" s="105"/>
      <c r="BI81" s="59" t="str">
        <f t="shared" si="7"/>
        <v/>
      </c>
      <c r="BJ81" s="59"/>
      <c r="BK81" s="59"/>
      <c r="BL81" s="59"/>
      <c r="BM81" s="59"/>
      <c r="BN81" s="59"/>
      <c r="BO81" s="60"/>
    </row>
    <row r="82" spans="1:67" ht="20.100000000000001" customHeight="1" x14ac:dyDescent="0.25">
      <c r="A82" s="55"/>
      <c r="B82" s="56"/>
      <c r="C82" s="56"/>
      <c r="D82" s="56"/>
      <c r="E82" s="56"/>
      <c r="F82" s="56"/>
      <c r="G82" s="56"/>
      <c r="H82" s="57"/>
      <c r="I82" s="61"/>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3"/>
      <c r="AT82" s="112"/>
      <c r="AU82" s="56"/>
      <c r="AV82" s="56"/>
      <c r="AW82" s="56"/>
      <c r="AX82" s="57"/>
      <c r="AY82" s="112"/>
      <c r="AZ82" s="56"/>
      <c r="BA82" s="56"/>
      <c r="BB82" s="56"/>
      <c r="BC82" s="57"/>
      <c r="BD82" s="103" t="str">
        <f t="shared" si="6"/>
        <v/>
      </c>
      <c r="BE82" s="104"/>
      <c r="BF82" s="104"/>
      <c r="BG82" s="104"/>
      <c r="BH82" s="105"/>
      <c r="BI82" s="59" t="str">
        <f t="shared" si="7"/>
        <v/>
      </c>
      <c r="BJ82" s="59"/>
      <c r="BK82" s="59"/>
      <c r="BL82" s="59"/>
      <c r="BM82" s="59"/>
      <c r="BN82" s="59"/>
      <c r="BO82" s="60"/>
    </row>
    <row r="83" spans="1:67" ht="20.100000000000001" customHeight="1" x14ac:dyDescent="0.25">
      <c r="A83" s="55"/>
      <c r="B83" s="56"/>
      <c r="C83" s="56"/>
      <c r="D83" s="56"/>
      <c r="E83" s="56"/>
      <c r="F83" s="56"/>
      <c r="G83" s="56"/>
      <c r="H83" s="57"/>
      <c r="I83" s="61"/>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3"/>
      <c r="AT83" s="112"/>
      <c r="AU83" s="56"/>
      <c r="AV83" s="56"/>
      <c r="AW83" s="56"/>
      <c r="AX83" s="57"/>
      <c r="AY83" s="112"/>
      <c r="AZ83" s="56"/>
      <c r="BA83" s="56"/>
      <c r="BB83" s="56"/>
      <c r="BC83" s="57"/>
      <c r="BD83" s="103" t="str">
        <f t="shared" si="6"/>
        <v/>
      </c>
      <c r="BE83" s="104"/>
      <c r="BF83" s="104"/>
      <c r="BG83" s="104"/>
      <c r="BH83" s="105"/>
      <c r="BI83" s="59" t="str">
        <f t="shared" si="7"/>
        <v/>
      </c>
      <c r="BJ83" s="59"/>
      <c r="BK83" s="59"/>
      <c r="BL83" s="59"/>
      <c r="BM83" s="59"/>
      <c r="BN83" s="59"/>
      <c r="BO83" s="60"/>
    </row>
    <row r="84" spans="1:67" ht="20.100000000000001" customHeight="1" x14ac:dyDescent="0.25">
      <c r="A84" s="55"/>
      <c r="B84" s="56"/>
      <c r="C84" s="56"/>
      <c r="D84" s="56"/>
      <c r="E84" s="56"/>
      <c r="F84" s="56"/>
      <c r="G84" s="56"/>
      <c r="H84" s="57"/>
      <c r="I84" s="61"/>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3"/>
      <c r="AT84" s="118"/>
      <c r="AU84" s="118"/>
      <c r="AV84" s="118"/>
      <c r="AW84" s="118"/>
      <c r="AX84" s="118"/>
      <c r="AY84" s="118"/>
      <c r="AZ84" s="118"/>
      <c r="BA84" s="118"/>
      <c r="BB84" s="118"/>
      <c r="BC84" s="118"/>
      <c r="BD84" s="103" t="str">
        <f t="shared" si="6"/>
        <v/>
      </c>
      <c r="BE84" s="104"/>
      <c r="BF84" s="104"/>
      <c r="BG84" s="104"/>
      <c r="BH84" s="105"/>
      <c r="BI84" s="59" t="str">
        <f t="shared" si="7"/>
        <v/>
      </c>
      <c r="BJ84" s="59"/>
      <c r="BK84" s="59"/>
      <c r="BL84" s="59"/>
      <c r="BM84" s="59"/>
      <c r="BN84" s="59"/>
      <c r="BO84" s="60"/>
    </row>
    <row r="85" spans="1:67" ht="20.100000000000001" customHeight="1" x14ac:dyDescent="0.25">
      <c r="A85" s="55"/>
      <c r="B85" s="56"/>
      <c r="C85" s="56"/>
      <c r="D85" s="56"/>
      <c r="E85" s="56"/>
      <c r="F85" s="56"/>
      <c r="G85" s="56"/>
      <c r="H85" s="57"/>
      <c r="I85" s="61"/>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3"/>
      <c r="AT85" s="58"/>
      <c r="AU85" s="58"/>
      <c r="AV85" s="58"/>
      <c r="AW85" s="58"/>
      <c r="AX85" s="58"/>
      <c r="AY85" s="58"/>
      <c r="AZ85" s="58"/>
      <c r="BA85" s="58"/>
      <c r="BB85" s="58"/>
      <c r="BC85" s="58"/>
      <c r="BD85" s="103" t="str">
        <f t="shared" si="6"/>
        <v/>
      </c>
      <c r="BE85" s="104"/>
      <c r="BF85" s="104"/>
      <c r="BG85" s="104"/>
      <c r="BH85" s="105"/>
      <c r="BI85" s="59" t="str">
        <f t="shared" si="7"/>
        <v/>
      </c>
      <c r="BJ85" s="59"/>
      <c r="BK85" s="59"/>
      <c r="BL85" s="59"/>
      <c r="BM85" s="59"/>
      <c r="BN85" s="59"/>
      <c r="BO85" s="60"/>
    </row>
    <row r="86" spans="1:67" ht="20.100000000000001" customHeight="1" thickBot="1" x14ac:dyDescent="0.3">
      <c r="A86" s="97" t="s">
        <v>42</v>
      </c>
      <c r="B86" s="98"/>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c r="BA86" s="98"/>
      <c r="BB86" s="98"/>
      <c r="BC86" s="99"/>
      <c r="BD86" s="107" t="str">
        <f>IFERROR(ROUND((SUM(BD74:BD85,BD101:BD104)-SUM(AT101:AT104))/(COUNTA(BD74:BD85)-COUNTBLANK(BD74:BD85)),0),"")</f>
        <v/>
      </c>
      <c r="BE86" s="108"/>
      <c r="BF86" s="108"/>
      <c r="BG86" s="108"/>
      <c r="BH86" s="109"/>
      <c r="BI86" s="107" t="str">
        <f>IF(BD86="","",IF(BD86&gt;=75,"PASSED","FAILED"))</f>
        <v/>
      </c>
      <c r="BJ86" s="108"/>
      <c r="BK86" s="108"/>
      <c r="BL86" s="108"/>
      <c r="BM86" s="108"/>
      <c r="BN86" s="108"/>
      <c r="BO86" s="110"/>
    </row>
    <row r="87" spans="1:67" ht="3" customHeight="1" x14ac:dyDescent="0.25">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row>
    <row r="88" spans="1:67" ht="15.95" customHeight="1" x14ac:dyDescent="0.25">
      <c r="A88" s="67" t="s">
        <v>43</v>
      </c>
      <c r="B88" s="67"/>
      <c r="C88" s="67"/>
      <c r="D88" s="67"/>
      <c r="E88" s="67"/>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row>
    <row r="89" spans="1:67" ht="3" customHeight="1" x14ac:dyDescent="0.25">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row>
    <row r="90" spans="1:67" ht="15.95" customHeight="1" x14ac:dyDescent="0.25">
      <c r="A90" s="68" t="s">
        <v>80</v>
      </c>
      <c r="B90" s="68"/>
      <c r="C90" s="68"/>
      <c r="D90" s="68"/>
      <c r="E90" s="68"/>
      <c r="F90" s="8"/>
      <c r="G90" s="8"/>
      <c r="H90" s="8"/>
      <c r="I90" s="8"/>
      <c r="J90" s="8"/>
      <c r="K90" s="8"/>
      <c r="L90" s="8"/>
      <c r="M90" s="8"/>
      <c r="N90" s="8"/>
      <c r="O90" s="8"/>
      <c r="P90" s="8"/>
      <c r="Q90" s="8"/>
      <c r="R90" s="8"/>
      <c r="S90" s="8"/>
      <c r="T90" s="8"/>
      <c r="U90" s="8"/>
      <c r="V90" s="68" t="s">
        <v>82</v>
      </c>
      <c r="W90" s="68"/>
      <c r="X90" s="68"/>
      <c r="Y90" s="68"/>
      <c r="Z90" s="68"/>
      <c r="AA90" s="68"/>
      <c r="AB90" s="68"/>
      <c r="AC90" s="68"/>
      <c r="AD90" s="68"/>
      <c r="AE90" s="68"/>
      <c r="AF90" s="11"/>
      <c r="AG90" s="114"/>
      <c r="AH90" s="114"/>
      <c r="AI90" s="114"/>
      <c r="AJ90" s="114"/>
      <c r="AK90" s="114"/>
      <c r="AL90" s="114"/>
      <c r="AM90" s="114"/>
      <c r="AN90" s="114"/>
      <c r="AO90" s="114"/>
      <c r="AP90" s="114"/>
      <c r="AQ90" s="114"/>
      <c r="AR90" s="114"/>
      <c r="AS90" s="114"/>
      <c r="AT90" s="114"/>
      <c r="AV90" s="11"/>
      <c r="AW90" s="11"/>
      <c r="AX90" s="11"/>
      <c r="AY90" s="11"/>
      <c r="AZ90" s="11" t="s">
        <v>83</v>
      </c>
      <c r="BA90" s="11"/>
      <c r="BB90" s="11"/>
      <c r="BC90" s="11"/>
      <c r="BD90" s="11"/>
      <c r="BE90" s="11"/>
      <c r="BF90" s="11"/>
      <c r="BG90" s="8"/>
      <c r="BH90" s="8"/>
      <c r="BI90" s="8"/>
      <c r="BJ90" s="8"/>
      <c r="BK90" s="8"/>
      <c r="BL90" s="8"/>
      <c r="BM90" s="8"/>
      <c r="BN90" s="8"/>
      <c r="BO90" s="8"/>
    </row>
    <row r="91" spans="1:67" ht="15.95" customHeight="1" x14ac:dyDescent="0.25">
      <c r="A91" s="129"/>
      <c r="B91" s="129"/>
      <c r="C91" s="129"/>
      <c r="D91" s="129"/>
      <c r="E91" s="129"/>
      <c r="F91" s="129"/>
      <c r="G91" s="129"/>
      <c r="H91" s="129"/>
      <c r="I91" s="129"/>
      <c r="J91" s="129"/>
      <c r="K91" s="129"/>
      <c r="L91" s="129"/>
      <c r="M91" s="129"/>
      <c r="N91" s="129"/>
      <c r="O91" s="129"/>
      <c r="P91" s="129"/>
      <c r="Q91" s="129"/>
      <c r="R91" s="9"/>
      <c r="S91" s="9"/>
      <c r="T91" s="9"/>
      <c r="U91" s="9"/>
      <c r="V91" s="9"/>
      <c r="W91" s="9"/>
      <c r="X91" s="9"/>
      <c r="Y91" s="114"/>
      <c r="Z91" s="114"/>
      <c r="AA91" s="114"/>
      <c r="AB91" s="114"/>
      <c r="AC91" s="114"/>
      <c r="AD91" s="114"/>
      <c r="AE91" s="114"/>
      <c r="AF91" s="114"/>
      <c r="AG91" s="114"/>
      <c r="AH91" s="114"/>
      <c r="AI91" s="114"/>
      <c r="AJ91" s="114"/>
      <c r="AK91" s="114"/>
      <c r="AL91" s="114"/>
      <c r="AM91" s="114"/>
      <c r="AN91" s="114"/>
      <c r="AO91" s="114"/>
      <c r="AP91" s="9"/>
      <c r="AQ91" s="9"/>
      <c r="AR91" s="9"/>
      <c r="AS91" s="9"/>
      <c r="AT91" s="10"/>
      <c r="AU91" s="129"/>
      <c r="AV91" s="129"/>
      <c r="AW91" s="129"/>
      <c r="AX91" s="129"/>
      <c r="AY91" s="129"/>
      <c r="AZ91" s="129"/>
      <c r="BA91" s="129"/>
      <c r="BB91" s="129"/>
      <c r="BC91" s="129"/>
      <c r="BD91" s="129"/>
      <c r="BE91" s="8"/>
      <c r="BF91" s="8"/>
      <c r="BG91" s="8"/>
      <c r="BH91" s="8"/>
      <c r="BI91" s="8"/>
      <c r="BJ91" s="8"/>
      <c r="BK91" s="8"/>
      <c r="BL91" s="8"/>
      <c r="BM91" s="8"/>
      <c r="BN91" s="8"/>
      <c r="BO91" s="8"/>
    </row>
    <row r="92" spans="1:67" ht="15.95" customHeight="1" x14ac:dyDescent="0.25">
      <c r="A92" s="100"/>
      <c r="B92" s="100"/>
      <c r="C92" s="100"/>
      <c r="D92" s="100"/>
      <c r="E92" s="100"/>
      <c r="F92" s="100"/>
      <c r="G92" s="100"/>
      <c r="H92" s="100"/>
      <c r="I92" s="100"/>
      <c r="J92" s="100"/>
      <c r="K92" s="100"/>
      <c r="L92" s="100"/>
      <c r="M92" s="100"/>
      <c r="N92" s="100"/>
      <c r="O92" s="100"/>
      <c r="P92" s="100"/>
      <c r="Q92" s="100"/>
      <c r="R92" s="100"/>
      <c r="S92" s="100"/>
      <c r="T92" s="10"/>
      <c r="U92" s="10"/>
      <c r="V92" s="8"/>
      <c r="W92" s="8"/>
      <c r="X92" s="8"/>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
      <c r="AU92" s="45"/>
      <c r="AV92" s="45"/>
      <c r="AW92" s="45"/>
      <c r="AX92" s="45"/>
      <c r="AY92" s="45"/>
      <c r="AZ92" s="101"/>
      <c r="BA92" s="101"/>
      <c r="BB92" s="101"/>
      <c r="BC92" s="101"/>
      <c r="BD92" s="101"/>
      <c r="BE92" s="101"/>
      <c r="BF92" s="101"/>
      <c r="BG92" s="101"/>
      <c r="BH92" s="101"/>
      <c r="BI92" s="101"/>
      <c r="BJ92" s="101"/>
      <c r="BK92" s="101"/>
      <c r="BL92" s="101"/>
      <c r="BM92" s="101"/>
      <c r="BN92" s="101"/>
      <c r="BO92" s="101"/>
    </row>
    <row r="93" spans="1:67" x14ac:dyDescent="0.25">
      <c r="A93" s="102" t="s">
        <v>81</v>
      </c>
      <c r="B93" s="102"/>
      <c r="C93" s="102"/>
      <c r="D93" s="102"/>
      <c r="E93" s="102"/>
      <c r="F93" s="102"/>
      <c r="G93" s="102"/>
      <c r="H93" s="102"/>
      <c r="I93" s="102"/>
      <c r="J93" s="102"/>
      <c r="K93" s="102"/>
      <c r="L93" s="102"/>
      <c r="M93" s="102"/>
      <c r="N93" s="102"/>
      <c r="O93" s="102"/>
      <c r="P93" s="102"/>
      <c r="Q93" s="102"/>
      <c r="R93" s="102"/>
      <c r="S93" s="102"/>
      <c r="T93" s="9"/>
      <c r="U93" s="9"/>
      <c r="W93" s="8"/>
      <c r="X93" s="8"/>
      <c r="Y93" s="102" t="s">
        <v>93</v>
      </c>
      <c r="Z93" s="102"/>
      <c r="AA93" s="102"/>
      <c r="AB93" s="102"/>
      <c r="AC93" s="102"/>
      <c r="AD93" s="102"/>
      <c r="AE93" s="102"/>
      <c r="AF93" s="102"/>
      <c r="AG93" s="102"/>
      <c r="AH93" s="102"/>
      <c r="AI93" s="102"/>
      <c r="AJ93" s="102"/>
      <c r="AK93" s="102"/>
      <c r="AL93" s="102"/>
      <c r="AM93" s="102"/>
      <c r="AN93" s="102"/>
      <c r="AO93" s="102"/>
      <c r="AP93" s="102"/>
      <c r="AQ93" s="102"/>
      <c r="AR93" s="102"/>
      <c r="AS93" s="102"/>
      <c r="AT93" s="10"/>
      <c r="AU93" s="10"/>
      <c r="AV93" s="10"/>
      <c r="AW93" s="8"/>
      <c r="AX93" s="8"/>
      <c r="AY93" s="8"/>
      <c r="AZ93" s="8"/>
      <c r="BA93" s="8"/>
      <c r="BB93" s="8"/>
      <c r="BC93" s="8"/>
      <c r="BD93" s="8"/>
      <c r="BE93" s="8"/>
      <c r="BF93" s="8"/>
      <c r="BG93" s="8"/>
      <c r="BH93" s="8"/>
      <c r="BI93" s="8"/>
      <c r="BJ93" s="8"/>
      <c r="BK93" s="8"/>
      <c r="BL93" s="8"/>
      <c r="BM93" s="8"/>
      <c r="BN93" s="8"/>
      <c r="BO93" s="8"/>
    </row>
    <row r="94" spans="1:67" ht="9"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row>
    <row r="95" spans="1:67" x14ac:dyDescent="0.25">
      <c r="A95" s="54" t="s">
        <v>45</v>
      </c>
      <c r="B95" s="54"/>
      <c r="C95" s="54"/>
      <c r="D95" s="54"/>
      <c r="E95" s="54"/>
      <c r="F95" s="54"/>
      <c r="G95" s="54"/>
      <c r="H95" s="54"/>
      <c r="I95" s="92" t="s">
        <v>108</v>
      </c>
      <c r="J95" s="92"/>
      <c r="K95" s="92"/>
      <c r="L95" s="92"/>
      <c r="M95" s="92"/>
      <c r="N95" s="92"/>
      <c r="O95" s="92"/>
      <c r="P95" s="92"/>
      <c r="Q95" s="92"/>
      <c r="R95" s="92"/>
      <c r="S95" s="155"/>
      <c r="T95" s="155"/>
      <c r="U95" s="155"/>
      <c r="V95" s="155"/>
      <c r="W95" s="92" t="s">
        <v>107</v>
      </c>
      <c r="X95" s="92"/>
      <c r="Y95" s="92"/>
      <c r="Z95" s="92"/>
      <c r="AA95" s="92"/>
      <c r="AB95" s="92"/>
      <c r="AC95" s="155"/>
      <c r="AD95" s="155"/>
      <c r="AE95" s="155"/>
      <c r="AF95" s="155"/>
      <c r="AH95" s="92" t="s">
        <v>34</v>
      </c>
      <c r="AI95" s="92"/>
      <c r="AJ95" s="92"/>
      <c r="AK95" s="92"/>
      <c r="AL95" s="106"/>
      <c r="AM95" s="106"/>
      <c r="AN95" s="106"/>
      <c r="AO95" s="106"/>
      <c r="AP95" s="106"/>
      <c r="AQ95" s="106"/>
      <c r="AR95" s="106"/>
      <c r="AS95" s="106"/>
      <c r="AT95" s="106"/>
      <c r="AU95" s="106"/>
      <c r="AV95" s="106"/>
      <c r="AW95" s="106"/>
      <c r="AX95" s="106"/>
      <c r="AY95" s="106"/>
      <c r="AZ95" s="106"/>
      <c r="BA95" s="106"/>
      <c r="BB95" s="106"/>
      <c r="BC95" s="106"/>
      <c r="BD95" s="106"/>
      <c r="BE95" s="106"/>
      <c r="BF95" s="66" t="s">
        <v>46</v>
      </c>
      <c r="BG95" s="66"/>
      <c r="BH95" s="66"/>
      <c r="BI95" s="66"/>
      <c r="BJ95" s="66"/>
      <c r="BK95" s="156"/>
      <c r="BL95" s="156"/>
      <c r="BM95" s="156"/>
      <c r="BN95" s="156"/>
      <c r="BO95" s="156"/>
    </row>
    <row r="96" spans="1:67" ht="3" customHeight="1" thickBot="1" x14ac:dyDescent="0.3">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row>
    <row r="97" spans="1:67" ht="12" customHeight="1" x14ac:dyDescent="0.25">
      <c r="A97" s="74" t="s">
        <v>74</v>
      </c>
      <c r="B97" s="75"/>
      <c r="C97" s="75"/>
      <c r="D97" s="75"/>
      <c r="E97" s="75"/>
      <c r="F97" s="75"/>
      <c r="G97" s="75"/>
      <c r="H97" s="76"/>
      <c r="I97" s="83" t="s">
        <v>104</v>
      </c>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5"/>
      <c r="AT97" s="141" t="s">
        <v>41</v>
      </c>
      <c r="AU97" s="75"/>
      <c r="AV97" s="75"/>
      <c r="AW97" s="75"/>
      <c r="AX97" s="76"/>
      <c r="AY97" s="75" t="s">
        <v>47</v>
      </c>
      <c r="AZ97" s="75"/>
      <c r="BA97" s="75"/>
      <c r="BB97" s="75"/>
      <c r="BC97" s="76"/>
      <c r="BD97" s="69" t="s">
        <v>48</v>
      </c>
      <c r="BE97" s="69"/>
      <c r="BF97" s="69"/>
      <c r="BG97" s="69"/>
      <c r="BH97" s="69"/>
      <c r="BI97" s="69" t="s">
        <v>2</v>
      </c>
      <c r="BJ97" s="69"/>
      <c r="BK97" s="69"/>
      <c r="BL97" s="69"/>
      <c r="BM97" s="69"/>
      <c r="BN97" s="69"/>
      <c r="BO97" s="71"/>
    </row>
    <row r="98" spans="1:67" ht="12" customHeight="1" x14ac:dyDescent="0.25">
      <c r="A98" s="77"/>
      <c r="B98" s="78"/>
      <c r="C98" s="78"/>
      <c r="D98" s="78"/>
      <c r="E98" s="78"/>
      <c r="F98" s="78"/>
      <c r="G98" s="78"/>
      <c r="H98" s="79"/>
      <c r="I98" s="86"/>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8"/>
      <c r="AT98" s="142"/>
      <c r="AU98" s="78"/>
      <c r="AV98" s="78"/>
      <c r="AW98" s="78"/>
      <c r="AX98" s="79"/>
      <c r="AY98" s="78"/>
      <c r="AZ98" s="78"/>
      <c r="BA98" s="78"/>
      <c r="BB98" s="78"/>
      <c r="BC98" s="79"/>
      <c r="BD98" s="70"/>
      <c r="BE98" s="70"/>
      <c r="BF98" s="70"/>
      <c r="BG98" s="70"/>
      <c r="BH98" s="70"/>
      <c r="BI98" s="70"/>
      <c r="BJ98" s="70"/>
      <c r="BK98" s="70"/>
      <c r="BL98" s="70"/>
      <c r="BM98" s="70"/>
      <c r="BN98" s="70"/>
      <c r="BO98" s="72"/>
    </row>
    <row r="99" spans="1:67" ht="12" customHeight="1" x14ac:dyDescent="0.25">
      <c r="A99" s="77"/>
      <c r="B99" s="78"/>
      <c r="C99" s="78"/>
      <c r="D99" s="78"/>
      <c r="E99" s="78"/>
      <c r="F99" s="78"/>
      <c r="G99" s="78"/>
      <c r="H99" s="79"/>
      <c r="I99" s="86"/>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8"/>
      <c r="AT99" s="142"/>
      <c r="AU99" s="78"/>
      <c r="AV99" s="78"/>
      <c r="AW99" s="78"/>
      <c r="AX99" s="79"/>
      <c r="AY99" s="78"/>
      <c r="AZ99" s="78"/>
      <c r="BA99" s="78"/>
      <c r="BB99" s="78"/>
      <c r="BC99" s="79"/>
      <c r="BD99" s="70"/>
      <c r="BE99" s="70"/>
      <c r="BF99" s="70"/>
      <c r="BG99" s="70"/>
      <c r="BH99" s="70"/>
      <c r="BI99" s="70"/>
      <c r="BJ99" s="70"/>
      <c r="BK99" s="70"/>
      <c r="BL99" s="70"/>
      <c r="BM99" s="70"/>
      <c r="BN99" s="70"/>
      <c r="BO99" s="72"/>
    </row>
    <row r="100" spans="1:67" ht="12" customHeight="1" x14ac:dyDescent="0.25">
      <c r="A100" s="80"/>
      <c r="B100" s="81"/>
      <c r="C100" s="81"/>
      <c r="D100" s="81"/>
      <c r="E100" s="81"/>
      <c r="F100" s="81"/>
      <c r="G100" s="81"/>
      <c r="H100" s="82"/>
      <c r="I100" s="89"/>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1"/>
      <c r="AT100" s="143"/>
      <c r="AU100" s="81"/>
      <c r="AV100" s="81"/>
      <c r="AW100" s="81"/>
      <c r="AX100" s="82"/>
      <c r="AY100" s="81"/>
      <c r="AZ100" s="81"/>
      <c r="BA100" s="81"/>
      <c r="BB100" s="81"/>
      <c r="BC100" s="82"/>
      <c r="BD100" s="70"/>
      <c r="BE100" s="70"/>
      <c r="BF100" s="70"/>
      <c r="BG100" s="70"/>
      <c r="BH100" s="70"/>
      <c r="BI100" s="70"/>
      <c r="BJ100" s="70"/>
      <c r="BK100" s="70"/>
      <c r="BL100" s="70"/>
      <c r="BM100" s="70"/>
      <c r="BN100" s="70"/>
      <c r="BO100" s="72"/>
    </row>
    <row r="101" spans="1:67" ht="18.95" customHeight="1" x14ac:dyDescent="0.25">
      <c r="A101" s="55"/>
      <c r="B101" s="56"/>
      <c r="C101" s="56"/>
      <c r="D101" s="56"/>
      <c r="E101" s="56"/>
      <c r="F101" s="56"/>
      <c r="G101" s="56"/>
      <c r="H101" s="57"/>
      <c r="I101" s="61"/>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3"/>
      <c r="AT101" s="58"/>
      <c r="AU101" s="58"/>
      <c r="AV101" s="58"/>
      <c r="AW101" s="58"/>
      <c r="AX101" s="58"/>
      <c r="AY101" s="58"/>
      <c r="AZ101" s="58"/>
      <c r="BA101" s="58"/>
      <c r="BB101" s="58"/>
      <c r="BC101" s="58"/>
      <c r="BD101" s="59" t="str">
        <f t="shared" ref="BD101:BD104" si="8">IF(OR(AT101="",AY101=""),"",IF(ISERROR(ROUND(AVERAGE(AT101,AY101),0)),"",ROUND(AVERAGE(AT101,AY101),0)))</f>
        <v/>
      </c>
      <c r="BE101" s="59"/>
      <c r="BF101" s="59"/>
      <c r="BG101" s="59"/>
      <c r="BH101" s="59"/>
      <c r="BI101" s="59" t="str">
        <f t="shared" ref="BI101:BI104" si="9">IF(OR(AT101="",AY101="",BD101=""),"",IF(BD101&gt;=75,"PASSED","FAILED"))</f>
        <v/>
      </c>
      <c r="BJ101" s="59"/>
      <c r="BK101" s="59"/>
      <c r="BL101" s="59"/>
      <c r="BM101" s="59"/>
      <c r="BN101" s="59"/>
      <c r="BO101" s="60"/>
    </row>
    <row r="102" spans="1:67" ht="18.95" customHeight="1" x14ac:dyDescent="0.25">
      <c r="A102" s="55"/>
      <c r="B102" s="56"/>
      <c r="C102" s="56"/>
      <c r="D102" s="56"/>
      <c r="E102" s="56"/>
      <c r="F102" s="56"/>
      <c r="G102" s="56"/>
      <c r="H102" s="57"/>
      <c r="I102" s="61"/>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3"/>
      <c r="AT102" s="58"/>
      <c r="AU102" s="58"/>
      <c r="AV102" s="58"/>
      <c r="AW102" s="58"/>
      <c r="AX102" s="58"/>
      <c r="AY102" s="58"/>
      <c r="AZ102" s="58"/>
      <c r="BA102" s="58"/>
      <c r="BB102" s="58"/>
      <c r="BC102" s="58"/>
      <c r="BD102" s="59" t="str">
        <f t="shared" si="8"/>
        <v/>
      </c>
      <c r="BE102" s="59"/>
      <c r="BF102" s="59"/>
      <c r="BG102" s="59"/>
      <c r="BH102" s="59"/>
      <c r="BI102" s="59" t="str">
        <f t="shared" si="9"/>
        <v/>
      </c>
      <c r="BJ102" s="59"/>
      <c r="BK102" s="59"/>
      <c r="BL102" s="59"/>
      <c r="BM102" s="59"/>
      <c r="BN102" s="59"/>
      <c r="BO102" s="60"/>
    </row>
    <row r="103" spans="1:67" ht="18.95" customHeight="1" x14ac:dyDescent="0.25">
      <c r="A103" s="55"/>
      <c r="B103" s="56"/>
      <c r="C103" s="56"/>
      <c r="D103" s="56"/>
      <c r="E103" s="56"/>
      <c r="F103" s="56"/>
      <c r="G103" s="56"/>
      <c r="H103" s="57"/>
      <c r="I103" s="61"/>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3"/>
      <c r="AT103" s="58"/>
      <c r="AU103" s="58"/>
      <c r="AV103" s="58"/>
      <c r="AW103" s="58"/>
      <c r="AX103" s="58"/>
      <c r="AY103" s="58"/>
      <c r="AZ103" s="58"/>
      <c r="BA103" s="58"/>
      <c r="BB103" s="58"/>
      <c r="BC103" s="58"/>
      <c r="BD103" s="59" t="str">
        <f t="shared" si="8"/>
        <v/>
      </c>
      <c r="BE103" s="59"/>
      <c r="BF103" s="59"/>
      <c r="BG103" s="59"/>
      <c r="BH103" s="59"/>
      <c r="BI103" s="59" t="str">
        <f t="shared" si="9"/>
        <v/>
      </c>
      <c r="BJ103" s="59"/>
      <c r="BK103" s="59"/>
      <c r="BL103" s="59"/>
      <c r="BM103" s="59"/>
      <c r="BN103" s="59"/>
      <c r="BO103" s="60"/>
    </row>
    <row r="104" spans="1:67" ht="18.95" customHeight="1" thickBot="1" x14ac:dyDescent="0.3">
      <c r="A104" s="134"/>
      <c r="B104" s="135"/>
      <c r="C104" s="135"/>
      <c r="D104" s="135"/>
      <c r="E104" s="135"/>
      <c r="F104" s="135"/>
      <c r="G104" s="135"/>
      <c r="H104" s="136"/>
      <c r="I104" s="115"/>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7"/>
      <c r="AT104" s="137"/>
      <c r="AU104" s="137"/>
      <c r="AV104" s="137"/>
      <c r="AW104" s="137"/>
      <c r="AX104" s="137"/>
      <c r="AY104" s="137"/>
      <c r="AZ104" s="137"/>
      <c r="BA104" s="137"/>
      <c r="BB104" s="137"/>
      <c r="BC104" s="137"/>
      <c r="BD104" s="138" t="str">
        <f t="shared" si="8"/>
        <v/>
      </c>
      <c r="BE104" s="138"/>
      <c r="BF104" s="138"/>
      <c r="BG104" s="138"/>
      <c r="BH104" s="138"/>
      <c r="BI104" s="138" t="str">
        <f t="shared" si="9"/>
        <v/>
      </c>
      <c r="BJ104" s="138"/>
      <c r="BK104" s="138"/>
      <c r="BL104" s="138"/>
      <c r="BM104" s="138"/>
      <c r="BN104" s="138"/>
      <c r="BO104" s="139"/>
    </row>
    <row r="105" spans="1:67" ht="3" customHeight="1" x14ac:dyDescent="0.25">
      <c r="A105" s="132"/>
      <c r="B105" s="132"/>
      <c r="C105" s="132"/>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132"/>
      <c r="Z105" s="132"/>
      <c r="AA105" s="132"/>
      <c r="AB105" s="132"/>
      <c r="AC105" s="132"/>
      <c r="AD105" s="132"/>
      <c r="AE105" s="132"/>
      <c r="AF105" s="132"/>
      <c r="AG105" s="132"/>
      <c r="AH105" s="132"/>
      <c r="AI105" s="132"/>
      <c r="AJ105" s="132"/>
      <c r="AK105" s="132"/>
      <c r="AL105" s="132"/>
      <c r="AM105" s="132"/>
      <c r="AN105" s="132"/>
      <c r="AO105" s="132"/>
      <c r="AP105" s="132"/>
      <c r="AQ105" s="132"/>
      <c r="AR105" s="132"/>
      <c r="AS105" s="132"/>
      <c r="AT105" s="132"/>
      <c r="AU105" s="132"/>
      <c r="AV105" s="132"/>
      <c r="AW105" s="132"/>
      <c r="AX105" s="132"/>
      <c r="AY105" s="132"/>
      <c r="AZ105" s="132"/>
      <c r="BA105" s="132"/>
      <c r="BB105" s="132"/>
      <c r="BC105" s="132"/>
      <c r="BD105" s="132"/>
      <c r="BE105" s="132"/>
      <c r="BF105" s="132"/>
      <c r="BG105" s="132"/>
      <c r="BH105" s="132"/>
      <c r="BI105" s="132"/>
      <c r="BJ105" s="132"/>
      <c r="BK105" s="132"/>
      <c r="BL105" s="132"/>
      <c r="BM105" s="132"/>
      <c r="BN105" s="132"/>
      <c r="BO105" s="132"/>
    </row>
    <row r="106" spans="1:67" ht="22.5" customHeight="1" x14ac:dyDescent="0.25">
      <c r="A106" s="125" t="s">
        <v>44</v>
      </c>
      <c r="B106" s="125"/>
      <c r="C106" s="125"/>
      <c r="D106" s="125"/>
      <c r="E106" s="125"/>
      <c r="F106" s="125"/>
      <c r="G106" s="125"/>
      <c r="H106" s="125"/>
      <c r="I106" s="12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5"/>
      <c r="AP106" s="95"/>
      <c r="AQ106" s="95"/>
      <c r="AR106" s="95"/>
      <c r="AS106" s="95"/>
      <c r="AT106" s="130" t="s">
        <v>8</v>
      </c>
      <c r="AU106" s="130"/>
      <c r="AV106" s="130"/>
      <c r="AW106" s="130"/>
      <c r="AX106" s="130"/>
      <c r="AY106" s="140"/>
      <c r="AZ106" s="140"/>
      <c r="BA106" s="140"/>
      <c r="BB106" s="140"/>
      <c r="BC106" s="140"/>
      <c r="BD106" s="140"/>
      <c r="BE106" s="140"/>
      <c r="BF106" s="140"/>
      <c r="BG106" s="140"/>
      <c r="BH106" s="140"/>
      <c r="BI106" s="140"/>
      <c r="BJ106" s="140"/>
      <c r="BK106" s="140"/>
      <c r="BL106" s="140"/>
      <c r="BM106" s="140"/>
      <c r="BN106" s="140"/>
      <c r="BO106" s="140"/>
    </row>
    <row r="992" spans="12978:12978" hidden="1" x14ac:dyDescent="0.25">
      <c r="SED992" s="13" t="s">
        <v>89</v>
      </c>
    </row>
    <row r="1017" spans="12977:12986" x14ac:dyDescent="0.25">
      <c r="SEC1017" s="10"/>
      <c r="SED1017" s="133"/>
      <c r="SEE1017" s="133"/>
      <c r="SEF1017" s="133"/>
      <c r="SEG1017" s="133"/>
      <c r="SEH1017" s="10"/>
      <c r="SEI1017" s="10"/>
      <c r="SEJ1017" s="10"/>
      <c r="SEK1017" s="10"/>
      <c r="SEL1017" s="10"/>
    </row>
    <row r="1018" spans="12977:12986" x14ac:dyDescent="0.25">
      <c r="SEC1018" s="10"/>
      <c r="SED1018" s="14"/>
      <c r="SEE1018" s="14"/>
      <c r="SEF1018" s="14"/>
      <c r="SEG1018" s="14"/>
      <c r="SEH1018" s="10"/>
      <c r="SEI1018" s="10"/>
      <c r="SEJ1018" s="10"/>
      <c r="SEK1018" s="10"/>
      <c r="SEL1018" s="10"/>
    </row>
    <row r="1019" spans="12977:12986" x14ac:dyDescent="0.25">
      <c r="SEC1019" s="132"/>
      <c r="SED1019" s="14"/>
      <c r="SEE1019" s="14"/>
      <c r="SEF1019" s="14"/>
      <c r="SEG1019" s="14"/>
      <c r="SEH1019" s="10"/>
      <c r="SEI1019" s="10"/>
      <c r="SEJ1019" s="10"/>
      <c r="SEK1019" s="10"/>
      <c r="SEL1019" s="10"/>
    </row>
    <row r="1020" spans="12977:12986" x14ac:dyDescent="0.25">
      <c r="SEC1020" s="132"/>
      <c r="SED1020" s="14"/>
      <c r="SEE1020" s="14"/>
      <c r="SEF1020" s="14"/>
      <c r="SEG1020" s="14"/>
      <c r="SEH1020" s="10"/>
      <c r="SEI1020" s="10"/>
      <c r="SEJ1020" s="10"/>
      <c r="SEK1020" s="10"/>
      <c r="SEL1020" s="10"/>
    </row>
    <row r="1021" spans="12977:12986" x14ac:dyDescent="0.25">
      <c r="SEC1021" s="132"/>
      <c r="SED1021" s="14"/>
      <c r="SEE1021" s="14"/>
      <c r="SEF1021" s="14"/>
      <c r="SEG1021" s="14"/>
      <c r="SEH1021" s="10"/>
      <c r="SEI1021" s="10"/>
      <c r="SEJ1021" s="10"/>
      <c r="SEK1021" s="10"/>
      <c r="SEL1021" s="10"/>
    </row>
    <row r="1022" spans="12977:12986" x14ac:dyDescent="0.25">
      <c r="SEC1022" s="132"/>
      <c r="SED1022" s="14"/>
      <c r="SEE1022" s="14"/>
      <c r="SEF1022" s="14"/>
      <c r="SEG1022" s="14"/>
      <c r="SEH1022" s="10"/>
      <c r="SEI1022" s="10"/>
      <c r="SEJ1022" s="10"/>
      <c r="SEK1022" s="10"/>
      <c r="SEL1022" s="10"/>
    </row>
    <row r="1023" spans="12977:12986" x14ac:dyDescent="0.25">
      <c r="SEC1023" s="132"/>
      <c r="SED1023" s="14"/>
      <c r="SEE1023" s="14"/>
      <c r="SEF1023" s="14"/>
      <c r="SEG1023" s="14"/>
      <c r="SEH1023" s="10"/>
      <c r="SEI1023" s="10"/>
      <c r="SEJ1023" s="10"/>
      <c r="SEK1023" s="10"/>
      <c r="SEL1023" s="10"/>
    </row>
    <row r="1024" spans="12977:12986" x14ac:dyDescent="0.25">
      <c r="SEC1024" s="132"/>
      <c r="SED1024" s="14"/>
      <c r="SEE1024" s="14"/>
      <c r="SEF1024" s="14"/>
      <c r="SEG1024" s="14"/>
      <c r="SEH1024" s="10"/>
      <c r="SEI1024" s="10"/>
      <c r="SEJ1024" s="10"/>
      <c r="SEK1024" s="10"/>
      <c r="SEL1024" s="10"/>
    </row>
    <row r="1025" spans="12977:12986" x14ac:dyDescent="0.25">
      <c r="SEC1025" s="132"/>
      <c r="SED1025" s="14"/>
      <c r="SEE1025" s="14"/>
      <c r="SEF1025" s="14"/>
      <c r="SEG1025" s="14"/>
      <c r="SEH1025" s="10"/>
      <c r="SEI1025" s="10"/>
      <c r="SEJ1025" s="10"/>
      <c r="SEK1025" s="10"/>
      <c r="SEL1025" s="10"/>
    </row>
    <row r="1026" spans="12977:12986" x14ac:dyDescent="0.25">
      <c r="SEC1026" s="132"/>
      <c r="SED1026" s="14"/>
      <c r="SEE1026" s="14"/>
      <c r="SEF1026" s="14"/>
      <c r="SEG1026" s="14"/>
      <c r="SEH1026" s="10"/>
      <c r="SEI1026" s="10"/>
      <c r="SEJ1026" s="10"/>
      <c r="SEK1026" s="10"/>
      <c r="SEL1026" s="10"/>
    </row>
    <row r="1027" spans="12977:12986" x14ac:dyDescent="0.25">
      <c r="SEC1027" s="132"/>
      <c r="SED1027" s="14"/>
      <c r="SEE1027" s="14"/>
      <c r="SEF1027" s="14"/>
      <c r="SEG1027" s="14"/>
      <c r="SEH1027" s="10"/>
      <c r="SEI1027" s="10"/>
      <c r="SEJ1027" s="10"/>
      <c r="SEK1027" s="10"/>
      <c r="SEL1027" s="10"/>
    </row>
    <row r="1028" spans="12977:12986" x14ac:dyDescent="0.25">
      <c r="SEC1028" s="132"/>
      <c r="SED1028" s="14"/>
      <c r="SEE1028" s="14"/>
      <c r="SEF1028" s="14"/>
      <c r="SEG1028" s="14"/>
      <c r="SEH1028" s="10"/>
      <c r="SEI1028" s="10"/>
      <c r="SEJ1028" s="10"/>
      <c r="SEK1028" s="10"/>
      <c r="SEL1028" s="10"/>
    </row>
    <row r="1029" spans="12977:12986" x14ac:dyDescent="0.25">
      <c r="SEC1029" s="132"/>
      <c r="SED1029" s="14"/>
      <c r="SEE1029" s="14"/>
      <c r="SEF1029" s="14"/>
      <c r="SEG1029" s="14"/>
      <c r="SEH1029" s="10"/>
      <c r="SEI1029" s="10"/>
      <c r="SEJ1029" s="10"/>
      <c r="SEK1029" s="10"/>
      <c r="SEL1029" s="10"/>
    </row>
    <row r="1030" spans="12977:12986" x14ac:dyDescent="0.25">
      <c r="SEC1030" s="132"/>
      <c r="SED1030" s="14"/>
      <c r="SEE1030" s="14"/>
      <c r="SEF1030" s="14"/>
      <c r="SEG1030" s="14"/>
      <c r="SEH1030" s="10"/>
      <c r="SEI1030" s="10"/>
      <c r="SEJ1030" s="10"/>
      <c r="SEK1030" s="10"/>
      <c r="SEL1030" s="10"/>
    </row>
    <row r="1031" spans="12977:12986" x14ac:dyDescent="0.25">
      <c r="SEC1031" s="132"/>
      <c r="SED1031" s="14"/>
      <c r="SEE1031" s="14"/>
      <c r="SEF1031" s="14"/>
      <c r="SEG1031" s="14"/>
      <c r="SEH1031" s="10"/>
      <c r="SEI1031" s="10"/>
      <c r="SEJ1031" s="10"/>
      <c r="SEK1031" s="10"/>
      <c r="SEL1031" s="10"/>
    </row>
    <row r="1032" spans="12977:12986" x14ac:dyDescent="0.25">
      <c r="SEC1032" s="132"/>
      <c r="SED1032" s="14"/>
      <c r="SEE1032" s="14"/>
      <c r="SEF1032" s="14"/>
      <c r="SEG1032" s="14"/>
      <c r="SEH1032" s="10"/>
      <c r="SEI1032" s="10"/>
      <c r="SEJ1032" s="10"/>
      <c r="SEK1032" s="10"/>
      <c r="SEL1032" s="10"/>
    </row>
    <row r="1033" spans="12977:12986" x14ac:dyDescent="0.25">
      <c r="SEC1033" s="132"/>
      <c r="SED1033" s="14"/>
      <c r="SEE1033" s="14"/>
      <c r="SEF1033" s="14"/>
      <c r="SEG1033" s="14"/>
      <c r="SEH1033" s="10"/>
      <c r="SEI1033" s="10"/>
      <c r="SEJ1033" s="10"/>
      <c r="SEK1033" s="10"/>
      <c r="SEL1033" s="10"/>
    </row>
    <row r="1034" spans="12977:12986" x14ac:dyDescent="0.25">
      <c r="SEC1034" s="132"/>
      <c r="SED1034" s="14"/>
      <c r="SEE1034" s="14"/>
      <c r="SEF1034" s="14"/>
      <c r="SEG1034" s="14"/>
      <c r="SEH1034" s="10"/>
      <c r="SEI1034" s="10"/>
      <c r="SEJ1034" s="10"/>
      <c r="SEK1034" s="10"/>
      <c r="SEL1034" s="10"/>
    </row>
    <row r="1035" spans="12977:12986" x14ac:dyDescent="0.25">
      <c r="SEC1035" s="132"/>
      <c r="SED1035" s="14"/>
      <c r="SEE1035" s="14"/>
      <c r="SEF1035" s="14"/>
      <c r="SEG1035" s="14"/>
      <c r="SEH1035" s="10"/>
      <c r="SEI1035" s="10"/>
      <c r="SEJ1035" s="10"/>
      <c r="SEK1035" s="10"/>
      <c r="SEL1035" s="10"/>
    </row>
    <row r="1036" spans="12977:12986" x14ac:dyDescent="0.25">
      <c r="SEC1036" s="132"/>
      <c r="SED1036" s="14"/>
      <c r="SEE1036" s="10"/>
      <c r="SEF1036" s="10"/>
      <c r="SEG1036" s="10"/>
      <c r="SEH1036" s="10"/>
      <c r="SEI1036" s="10"/>
      <c r="SEJ1036" s="10"/>
      <c r="SEK1036" s="10"/>
      <c r="SEL1036" s="10"/>
    </row>
    <row r="1037" spans="12977:12986" x14ac:dyDescent="0.25">
      <c r="SEC1037" s="132"/>
      <c r="SED1037" s="14"/>
      <c r="SEE1037" s="10"/>
      <c r="SEF1037" s="10"/>
      <c r="SEG1037" s="10"/>
      <c r="SEH1037" s="10"/>
      <c r="SEI1037" s="10"/>
      <c r="SEJ1037" s="10"/>
      <c r="SEK1037" s="10"/>
      <c r="SEL1037" s="10"/>
    </row>
    <row r="1038" spans="12977:12986" x14ac:dyDescent="0.25">
      <c r="SEC1038" s="132"/>
      <c r="SED1038" s="14"/>
      <c r="SEE1038" s="10"/>
      <c r="SEF1038" s="10"/>
      <c r="SEG1038" s="10"/>
      <c r="SEH1038" s="10"/>
      <c r="SEI1038" s="10"/>
      <c r="SEJ1038" s="10"/>
      <c r="SEK1038" s="10"/>
      <c r="SEL1038" s="10"/>
    </row>
    <row r="1039" spans="12977:12986" x14ac:dyDescent="0.25">
      <c r="SEC1039" s="132"/>
      <c r="SED1039" s="14"/>
      <c r="SEE1039" s="10"/>
      <c r="SEF1039" s="10"/>
      <c r="SEG1039" s="10"/>
      <c r="SEH1039" s="10"/>
      <c r="SEI1039" s="10"/>
      <c r="SEJ1039" s="10"/>
      <c r="SEK1039" s="10"/>
      <c r="SEL1039" s="10"/>
    </row>
    <row r="1040" spans="12977:12986" x14ac:dyDescent="0.25">
      <c r="SEC1040" s="132"/>
      <c r="SED1040" s="14"/>
      <c r="SEE1040" s="10"/>
      <c r="SEF1040" s="10"/>
      <c r="SEG1040" s="10"/>
      <c r="SEH1040" s="10"/>
      <c r="SEI1040" s="10"/>
      <c r="SEJ1040" s="10"/>
      <c r="SEK1040" s="10"/>
      <c r="SEL1040" s="10"/>
    </row>
    <row r="1041" spans="12977:12986" x14ac:dyDescent="0.25">
      <c r="SEC1041" s="132"/>
      <c r="SED1041" s="14"/>
      <c r="SEE1041" s="10"/>
      <c r="SEF1041" s="10"/>
      <c r="SEG1041" s="10"/>
      <c r="SEH1041" s="10"/>
      <c r="SEI1041" s="10"/>
      <c r="SEJ1041" s="10"/>
      <c r="SEK1041" s="10"/>
      <c r="SEL1041" s="10"/>
    </row>
    <row r="1042" spans="12977:12986" x14ac:dyDescent="0.25">
      <c r="SEC1042" s="132"/>
      <c r="SED1042" s="14"/>
      <c r="SEE1042" s="10"/>
      <c r="SEF1042" s="10"/>
      <c r="SEG1042" s="10"/>
      <c r="SEH1042" s="10"/>
      <c r="SEI1042" s="10"/>
      <c r="SEJ1042" s="10"/>
      <c r="SEK1042" s="10"/>
      <c r="SEL1042" s="10"/>
    </row>
    <row r="1043" spans="12977:12986" x14ac:dyDescent="0.25">
      <c r="SEC1043" s="132"/>
      <c r="SED1043" s="14"/>
      <c r="SEE1043" s="10"/>
      <c r="SEF1043" s="10"/>
      <c r="SEG1043" s="10"/>
      <c r="SEH1043" s="10"/>
      <c r="SEI1043" s="10"/>
      <c r="SEJ1043" s="10"/>
      <c r="SEK1043" s="10"/>
      <c r="SEL1043" s="10"/>
    </row>
    <row r="1044" spans="12977:12986" x14ac:dyDescent="0.25">
      <c r="SEC1044" s="132"/>
      <c r="SED1044" s="14"/>
      <c r="SEE1044" s="10"/>
      <c r="SEF1044" s="10"/>
      <c r="SEG1044" s="10"/>
      <c r="SEH1044" s="10"/>
      <c r="SEI1044" s="10"/>
      <c r="SEJ1044" s="10"/>
      <c r="SEK1044" s="10"/>
      <c r="SEL1044" s="10"/>
    </row>
    <row r="1045" spans="12977:12986" x14ac:dyDescent="0.25">
      <c r="SEC1045" s="132"/>
      <c r="SED1045" s="14"/>
      <c r="SEE1045" s="10"/>
      <c r="SEF1045" s="10"/>
      <c r="SEG1045" s="10"/>
      <c r="SEH1045" s="10"/>
      <c r="SEI1045" s="10"/>
      <c r="SEJ1045" s="10"/>
      <c r="SEK1045" s="10"/>
      <c r="SEL1045" s="10"/>
    </row>
    <row r="1046" spans="12977:12986" x14ac:dyDescent="0.25">
      <c r="SEC1046" s="132"/>
      <c r="SED1046" s="14"/>
      <c r="SEE1046" s="10"/>
      <c r="SEF1046" s="10"/>
      <c r="SEG1046" s="10"/>
      <c r="SEH1046" s="10"/>
      <c r="SEI1046" s="10"/>
      <c r="SEJ1046" s="10"/>
      <c r="SEK1046" s="10"/>
      <c r="SEL1046" s="10"/>
    </row>
    <row r="1047" spans="12977:12986" x14ac:dyDescent="0.25">
      <c r="SEC1047" s="132"/>
      <c r="SED1047" s="14"/>
      <c r="SEE1047" s="10"/>
      <c r="SEF1047" s="10"/>
      <c r="SEG1047" s="10"/>
      <c r="SEH1047" s="10"/>
      <c r="SEI1047" s="10"/>
      <c r="SEJ1047" s="10"/>
      <c r="SEK1047" s="10"/>
      <c r="SEL1047" s="10"/>
    </row>
    <row r="1048" spans="12977:12986" x14ac:dyDescent="0.25">
      <c r="SEC1048" s="132"/>
      <c r="SED1048" s="14"/>
      <c r="SEE1048" s="10"/>
      <c r="SEF1048" s="10"/>
      <c r="SEG1048" s="10"/>
      <c r="SEH1048" s="10"/>
      <c r="SEI1048" s="10"/>
      <c r="SEJ1048" s="10"/>
      <c r="SEK1048" s="10"/>
      <c r="SEL1048" s="10"/>
    </row>
    <row r="1049" spans="12977:12986" x14ac:dyDescent="0.25">
      <c r="SEC1049" s="132"/>
      <c r="SED1049" s="14"/>
      <c r="SEE1049" s="10"/>
      <c r="SEF1049" s="10"/>
      <c r="SEG1049" s="10"/>
      <c r="SEH1049" s="10"/>
      <c r="SEI1049" s="10"/>
      <c r="SEJ1049" s="10"/>
      <c r="SEK1049" s="10"/>
      <c r="SEL1049" s="10"/>
    </row>
    <row r="1050" spans="12977:12986" x14ac:dyDescent="0.25">
      <c r="SEC1050" s="132"/>
      <c r="SED1050" s="14"/>
      <c r="SEE1050" s="10"/>
      <c r="SEF1050" s="10"/>
      <c r="SEG1050" s="10"/>
      <c r="SEH1050" s="10"/>
      <c r="SEI1050" s="10"/>
      <c r="SEJ1050" s="10"/>
      <c r="SEK1050" s="10"/>
      <c r="SEL1050" s="10"/>
    </row>
    <row r="1051" spans="12977:12986" x14ac:dyDescent="0.25">
      <c r="SEC1051" s="132"/>
      <c r="SED1051" s="14"/>
      <c r="SEE1051" s="10"/>
      <c r="SEF1051" s="10"/>
      <c r="SEG1051" s="10"/>
      <c r="SEH1051" s="10"/>
      <c r="SEI1051" s="10"/>
      <c r="SEJ1051" s="10"/>
      <c r="SEK1051" s="10"/>
      <c r="SEL1051" s="10"/>
    </row>
    <row r="1052" spans="12977:12986" x14ac:dyDescent="0.25">
      <c r="SEC1052" s="132"/>
      <c r="SED1052" s="14"/>
      <c r="SEE1052" s="10"/>
      <c r="SEF1052" s="10"/>
      <c r="SEG1052" s="10"/>
      <c r="SEH1052" s="10"/>
      <c r="SEI1052" s="10"/>
      <c r="SEJ1052" s="10"/>
      <c r="SEK1052" s="10"/>
      <c r="SEL1052" s="10"/>
    </row>
    <row r="1053" spans="12977:12986" x14ac:dyDescent="0.25">
      <c r="SEC1053" s="132"/>
      <c r="SED1053" s="14"/>
      <c r="SEE1053" s="10"/>
      <c r="SEF1053" s="10"/>
      <c r="SEG1053" s="10"/>
      <c r="SEH1053" s="10"/>
      <c r="SEI1053" s="10"/>
      <c r="SEJ1053" s="10"/>
      <c r="SEK1053" s="10"/>
      <c r="SEL1053" s="10"/>
    </row>
    <row r="1054" spans="12977:12986" x14ac:dyDescent="0.25">
      <c r="SEC1054" s="132"/>
      <c r="SED1054" s="14"/>
      <c r="SEE1054" s="10"/>
      <c r="SEF1054" s="10"/>
      <c r="SEG1054" s="10"/>
      <c r="SEH1054" s="10"/>
      <c r="SEI1054" s="10"/>
      <c r="SEJ1054" s="10"/>
      <c r="SEK1054" s="10"/>
      <c r="SEL1054" s="10"/>
    </row>
    <row r="1055" spans="12977:12986" x14ac:dyDescent="0.25">
      <c r="SEC1055" s="132"/>
      <c r="SED1055" s="14"/>
      <c r="SEE1055" s="10"/>
      <c r="SEF1055" s="10"/>
      <c r="SEG1055" s="10"/>
      <c r="SEH1055" s="10"/>
      <c r="SEI1055" s="10"/>
      <c r="SEJ1055" s="10"/>
      <c r="SEK1055" s="10"/>
      <c r="SEL1055" s="10"/>
    </row>
    <row r="1056" spans="12977:12986" x14ac:dyDescent="0.25">
      <c r="SEC1056" s="132"/>
      <c r="SED1056" s="14"/>
      <c r="SEE1056" s="10"/>
      <c r="SEF1056" s="10"/>
      <c r="SEG1056" s="10"/>
      <c r="SEH1056" s="10"/>
      <c r="SEI1056" s="10"/>
      <c r="SEJ1056" s="10"/>
      <c r="SEK1056" s="10"/>
      <c r="SEL1056" s="10"/>
    </row>
    <row r="1057" spans="12977:12986" x14ac:dyDescent="0.25">
      <c r="SEC1057" s="132"/>
      <c r="SED1057" s="14"/>
      <c r="SEE1057" s="10"/>
      <c r="SEF1057" s="10"/>
      <c r="SEG1057" s="10"/>
      <c r="SEH1057" s="10"/>
      <c r="SEI1057" s="10"/>
      <c r="SEJ1057" s="10"/>
      <c r="SEK1057" s="10"/>
      <c r="SEL1057" s="10"/>
    </row>
    <row r="1058" spans="12977:12986" x14ac:dyDescent="0.25">
      <c r="SEC1058" s="132"/>
      <c r="SED1058" s="14"/>
      <c r="SEE1058" s="10"/>
      <c r="SEF1058" s="10"/>
      <c r="SEG1058" s="10"/>
      <c r="SEH1058" s="10"/>
      <c r="SEI1058" s="10"/>
      <c r="SEJ1058" s="10"/>
      <c r="SEK1058" s="10"/>
      <c r="SEL1058" s="10"/>
    </row>
    <row r="1059" spans="12977:12986" x14ac:dyDescent="0.25">
      <c r="SEC1059" s="132"/>
      <c r="SED1059" s="14"/>
      <c r="SEE1059" s="10"/>
      <c r="SEF1059" s="10"/>
      <c r="SEG1059" s="10"/>
      <c r="SEH1059" s="10"/>
      <c r="SEI1059" s="10"/>
      <c r="SEJ1059" s="10"/>
      <c r="SEK1059" s="10"/>
      <c r="SEL1059" s="10"/>
    </row>
    <row r="1060" spans="12977:12986" x14ac:dyDescent="0.25">
      <c r="SEC1060" s="132"/>
      <c r="SED1060" s="14"/>
      <c r="SEE1060" s="10"/>
      <c r="SEF1060" s="10"/>
      <c r="SEG1060" s="10"/>
      <c r="SEH1060" s="10"/>
      <c r="SEI1060" s="10"/>
      <c r="SEJ1060" s="10"/>
      <c r="SEK1060" s="10"/>
      <c r="SEL1060" s="10"/>
    </row>
    <row r="1061" spans="12977:12986" x14ac:dyDescent="0.25">
      <c r="SEC1061" s="132"/>
      <c r="SED1061" s="14"/>
      <c r="SEE1061" s="10"/>
      <c r="SEF1061" s="10"/>
      <c r="SEG1061" s="10"/>
      <c r="SEH1061" s="10"/>
      <c r="SEI1061" s="10"/>
      <c r="SEJ1061" s="10"/>
      <c r="SEK1061" s="10"/>
      <c r="SEL1061" s="10"/>
    </row>
    <row r="1062" spans="12977:12986" x14ac:dyDescent="0.25">
      <c r="SEC1062" s="132"/>
      <c r="SED1062" s="14"/>
      <c r="SEE1062" s="10"/>
      <c r="SEF1062" s="10"/>
      <c r="SEG1062" s="10"/>
      <c r="SEH1062" s="10"/>
      <c r="SEI1062" s="10"/>
      <c r="SEJ1062" s="10"/>
      <c r="SEK1062" s="10"/>
      <c r="SEL1062" s="10"/>
    </row>
    <row r="1063" spans="12977:12986" x14ac:dyDescent="0.25">
      <c r="SEC1063" s="132"/>
      <c r="SED1063" s="14"/>
      <c r="SEE1063" s="10"/>
      <c r="SEF1063" s="10"/>
      <c r="SEG1063" s="10"/>
      <c r="SEH1063" s="10"/>
      <c r="SEI1063" s="10"/>
      <c r="SEJ1063" s="10"/>
      <c r="SEK1063" s="10"/>
      <c r="SEL1063" s="10"/>
    </row>
    <row r="1064" spans="12977:12986" x14ac:dyDescent="0.25">
      <c r="SEC1064" s="132"/>
      <c r="SED1064" s="14"/>
      <c r="SEE1064" s="10"/>
      <c r="SEF1064" s="10"/>
      <c r="SEG1064" s="10"/>
      <c r="SEH1064" s="10"/>
      <c r="SEI1064" s="10"/>
      <c r="SEJ1064" s="10"/>
      <c r="SEK1064" s="10"/>
      <c r="SEL1064" s="10"/>
    </row>
    <row r="1065" spans="12977:12986" x14ac:dyDescent="0.25">
      <c r="SEC1065" s="132"/>
      <c r="SED1065" s="14"/>
      <c r="SEE1065" s="10"/>
      <c r="SEF1065" s="10"/>
      <c r="SEG1065" s="10"/>
      <c r="SEH1065" s="10"/>
      <c r="SEI1065" s="10"/>
      <c r="SEJ1065" s="10"/>
      <c r="SEK1065" s="10"/>
      <c r="SEL1065" s="10"/>
    </row>
    <row r="1066" spans="12977:12986" x14ac:dyDescent="0.25">
      <c r="SEC1066" s="132"/>
      <c r="SED1066" s="14"/>
      <c r="SEE1066" s="10"/>
      <c r="SEF1066" s="10"/>
      <c r="SEG1066" s="10"/>
      <c r="SEH1066" s="10"/>
      <c r="SEI1066" s="10"/>
      <c r="SEJ1066" s="10"/>
      <c r="SEK1066" s="10"/>
      <c r="SEL1066" s="10"/>
    </row>
    <row r="1067" spans="12977:12986" x14ac:dyDescent="0.25">
      <c r="SEC1067" s="132"/>
      <c r="SED1067" s="14"/>
      <c r="SEE1067" s="10"/>
      <c r="SEF1067" s="10"/>
      <c r="SEG1067" s="10"/>
      <c r="SEH1067" s="10"/>
      <c r="SEI1067" s="10"/>
      <c r="SEJ1067" s="10"/>
      <c r="SEK1067" s="10"/>
      <c r="SEL1067" s="10"/>
    </row>
    <row r="1068" spans="12977:12986" x14ac:dyDescent="0.25">
      <c r="SEC1068" s="132"/>
      <c r="SED1068" s="14"/>
      <c r="SEE1068" s="10"/>
      <c r="SEF1068" s="10"/>
      <c r="SEG1068" s="10"/>
      <c r="SEH1068" s="10"/>
      <c r="SEI1068" s="10"/>
      <c r="SEJ1068" s="10"/>
      <c r="SEK1068" s="10"/>
      <c r="SEL1068" s="10"/>
    </row>
    <row r="1069" spans="12977:12986" x14ac:dyDescent="0.25">
      <c r="SEC1069" s="132"/>
      <c r="SED1069" s="14"/>
      <c r="SEE1069" s="10"/>
      <c r="SEF1069" s="10"/>
      <c r="SEG1069" s="10"/>
      <c r="SEH1069" s="10"/>
      <c r="SEI1069" s="10"/>
      <c r="SEJ1069" s="10"/>
      <c r="SEK1069" s="10"/>
      <c r="SEL1069" s="10"/>
    </row>
    <row r="1070" spans="12977:12986" x14ac:dyDescent="0.25">
      <c r="SEC1070" s="132"/>
      <c r="SED1070" s="14"/>
      <c r="SEE1070" s="10"/>
      <c r="SEF1070" s="10"/>
      <c r="SEG1070" s="10"/>
      <c r="SEH1070" s="10"/>
      <c r="SEI1070" s="10"/>
      <c r="SEJ1070" s="10"/>
      <c r="SEK1070" s="10"/>
      <c r="SEL1070" s="10"/>
    </row>
    <row r="1071" spans="12977:12986" x14ac:dyDescent="0.25">
      <c r="SEC1071" s="132"/>
      <c r="SED1071" s="14"/>
      <c r="SEE1071" s="10"/>
      <c r="SEF1071" s="10"/>
      <c r="SEG1071" s="10"/>
      <c r="SEH1071" s="10"/>
      <c r="SEI1071" s="10"/>
      <c r="SEJ1071" s="10"/>
      <c r="SEK1071" s="10"/>
      <c r="SEL1071" s="10"/>
    </row>
    <row r="1072" spans="12977:12986" x14ac:dyDescent="0.25">
      <c r="SEC1072" s="132"/>
      <c r="SED1072" s="14"/>
      <c r="SEE1072" s="10"/>
      <c r="SEF1072" s="10"/>
      <c r="SEG1072" s="10"/>
      <c r="SEH1072" s="10"/>
      <c r="SEI1072" s="10"/>
      <c r="SEJ1072" s="10"/>
      <c r="SEK1072" s="10"/>
      <c r="SEL1072" s="10"/>
    </row>
    <row r="1073" spans="12977:12986" x14ac:dyDescent="0.25">
      <c r="SEC1073" s="132"/>
      <c r="SED1073" s="14"/>
      <c r="SEE1073" s="10"/>
      <c r="SEF1073" s="10"/>
      <c r="SEG1073" s="10"/>
      <c r="SEH1073" s="10"/>
      <c r="SEI1073" s="10"/>
      <c r="SEJ1073" s="10"/>
      <c r="SEK1073" s="10"/>
      <c r="SEL1073" s="10"/>
    </row>
    <row r="1074" spans="12977:12986" x14ac:dyDescent="0.25">
      <c r="SEC1074" s="132"/>
      <c r="SED1074" s="14"/>
      <c r="SEE1074" s="10"/>
      <c r="SEF1074" s="10"/>
      <c r="SEG1074" s="10"/>
      <c r="SEH1074" s="10"/>
      <c r="SEI1074" s="10"/>
      <c r="SEJ1074" s="10"/>
      <c r="SEK1074" s="10"/>
      <c r="SEL1074" s="10"/>
    </row>
    <row r="1075" spans="12977:12986" x14ac:dyDescent="0.25">
      <c r="SEC1075" s="132"/>
      <c r="SED1075" s="14"/>
      <c r="SEE1075" s="10"/>
      <c r="SEF1075" s="10"/>
      <c r="SEG1075" s="10"/>
      <c r="SEH1075" s="10"/>
      <c r="SEI1075" s="10"/>
      <c r="SEJ1075" s="10"/>
      <c r="SEK1075" s="10"/>
      <c r="SEL1075" s="10"/>
    </row>
    <row r="1076" spans="12977:12986" x14ac:dyDescent="0.25">
      <c r="SEC1076" s="132"/>
      <c r="SED1076" s="14"/>
      <c r="SEE1076" s="10"/>
      <c r="SEF1076" s="10"/>
      <c r="SEG1076" s="10"/>
      <c r="SEH1076" s="10"/>
      <c r="SEI1076" s="10"/>
      <c r="SEJ1076" s="10"/>
      <c r="SEK1076" s="10"/>
      <c r="SEL1076" s="10"/>
    </row>
    <row r="1077" spans="12977:12986" x14ac:dyDescent="0.25">
      <c r="SEC1077" s="132"/>
      <c r="SED1077" s="14"/>
      <c r="SEE1077" s="10"/>
      <c r="SEF1077" s="10"/>
      <c r="SEG1077" s="10"/>
      <c r="SEH1077" s="10"/>
      <c r="SEI1077" s="10"/>
      <c r="SEJ1077" s="10"/>
      <c r="SEK1077" s="10"/>
      <c r="SEL1077" s="10"/>
    </row>
    <row r="1078" spans="12977:12986" x14ac:dyDescent="0.25">
      <c r="SEC1078" s="132"/>
      <c r="SED1078" s="14"/>
      <c r="SEE1078" s="10"/>
      <c r="SEF1078" s="10"/>
      <c r="SEG1078" s="10"/>
      <c r="SEH1078" s="10"/>
      <c r="SEI1078" s="10"/>
      <c r="SEJ1078" s="10"/>
      <c r="SEK1078" s="10"/>
      <c r="SEL1078" s="10"/>
    </row>
    <row r="1079" spans="12977:12986" x14ac:dyDescent="0.25">
      <c r="SEC1079" s="132"/>
      <c r="SED1079" s="14"/>
      <c r="SEE1079" s="10"/>
      <c r="SEF1079" s="10"/>
      <c r="SEG1079" s="10"/>
      <c r="SEH1079" s="10"/>
      <c r="SEI1079" s="10"/>
      <c r="SEJ1079" s="10"/>
      <c r="SEK1079" s="10"/>
      <c r="SEL1079" s="10"/>
    </row>
    <row r="1080" spans="12977:12986" x14ac:dyDescent="0.25">
      <c r="SEC1080" s="132"/>
      <c r="SED1080" s="14"/>
      <c r="SEE1080" s="10"/>
      <c r="SEF1080" s="10"/>
      <c r="SEG1080" s="10"/>
      <c r="SEH1080" s="10"/>
      <c r="SEI1080" s="10"/>
      <c r="SEJ1080" s="10"/>
      <c r="SEK1080" s="10"/>
      <c r="SEL1080" s="10"/>
    </row>
    <row r="1081" spans="12977:12986" x14ac:dyDescent="0.25">
      <c r="SEC1081" s="132"/>
      <c r="SED1081" s="14"/>
      <c r="SEE1081" s="10"/>
      <c r="SEF1081" s="10"/>
      <c r="SEG1081" s="10"/>
      <c r="SEH1081" s="10"/>
      <c r="SEI1081" s="10"/>
      <c r="SEJ1081" s="10"/>
      <c r="SEK1081" s="10"/>
      <c r="SEL1081" s="10"/>
    </row>
    <row r="1082" spans="12977:12986" x14ac:dyDescent="0.25">
      <c r="SEC1082" s="132"/>
      <c r="SED1082" s="14"/>
      <c r="SEE1082" s="10"/>
      <c r="SEF1082" s="10"/>
      <c r="SEG1082" s="10"/>
      <c r="SEH1082" s="10"/>
      <c r="SEI1082" s="10"/>
      <c r="SEJ1082" s="10"/>
      <c r="SEK1082" s="10"/>
      <c r="SEL1082" s="10"/>
    </row>
    <row r="1083" spans="12977:12986" x14ac:dyDescent="0.25">
      <c r="SEC1083" s="132"/>
      <c r="SED1083" s="14"/>
      <c r="SEE1083" s="10"/>
      <c r="SEF1083" s="10"/>
      <c r="SEG1083" s="10"/>
      <c r="SEH1083" s="10"/>
      <c r="SEI1083" s="10"/>
      <c r="SEJ1083" s="10"/>
      <c r="SEK1083" s="10"/>
      <c r="SEL1083" s="10"/>
    </row>
    <row r="1084" spans="12977:12986" x14ac:dyDescent="0.25">
      <c r="SEC1084" s="132"/>
      <c r="SED1084" s="14"/>
      <c r="SEE1084" s="10"/>
      <c r="SEF1084" s="10"/>
      <c r="SEG1084" s="10"/>
      <c r="SEH1084" s="10"/>
      <c r="SEI1084" s="10"/>
      <c r="SEJ1084" s="10"/>
      <c r="SEK1084" s="10"/>
      <c r="SEL1084" s="10"/>
    </row>
    <row r="1085" spans="12977:12986" x14ac:dyDescent="0.25">
      <c r="SEC1085" s="132"/>
      <c r="SED1085" s="14"/>
      <c r="SEE1085" s="10"/>
      <c r="SEF1085" s="10"/>
      <c r="SEG1085" s="10"/>
      <c r="SEH1085" s="10"/>
      <c r="SEI1085" s="10"/>
      <c r="SEJ1085" s="10"/>
      <c r="SEK1085" s="10"/>
      <c r="SEL1085" s="10"/>
    </row>
    <row r="1086" spans="12977:12986" x14ac:dyDescent="0.25">
      <c r="SEC1086" s="132"/>
      <c r="SED1086" s="14"/>
      <c r="SEE1086" s="10"/>
      <c r="SEF1086" s="10"/>
      <c r="SEG1086" s="10"/>
      <c r="SEH1086" s="10"/>
      <c r="SEI1086" s="10"/>
      <c r="SEJ1086" s="10"/>
      <c r="SEK1086" s="10"/>
      <c r="SEL1086" s="10"/>
    </row>
    <row r="1087" spans="12977:12986" x14ac:dyDescent="0.25">
      <c r="SEC1087" s="132"/>
      <c r="SED1087" s="14"/>
      <c r="SEE1087" s="10"/>
      <c r="SEF1087" s="10"/>
      <c r="SEG1087" s="10"/>
      <c r="SEH1087" s="10"/>
      <c r="SEI1087" s="10"/>
      <c r="SEJ1087" s="10"/>
      <c r="SEK1087" s="10"/>
      <c r="SEL1087" s="10"/>
    </row>
    <row r="1088" spans="12977:12986" x14ac:dyDescent="0.25">
      <c r="SEC1088" s="132"/>
      <c r="SED1088" s="14"/>
      <c r="SEE1088" s="10"/>
      <c r="SEF1088" s="10"/>
      <c r="SEG1088" s="10"/>
      <c r="SEH1088" s="10"/>
      <c r="SEI1088" s="10"/>
      <c r="SEJ1088" s="10"/>
      <c r="SEK1088" s="10"/>
      <c r="SEL1088" s="10"/>
    </row>
    <row r="1089" spans="12977:12986" x14ac:dyDescent="0.25">
      <c r="SEC1089" s="132"/>
      <c r="SED1089" s="14"/>
      <c r="SEE1089" s="10"/>
      <c r="SEF1089" s="10"/>
      <c r="SEG1089" s="10"/>
      <c r="SEH1089" s="10"/>
      <c r="SEI1089" s="10"/>
      <c r="SEJ1089" s="10"/>
      <c r="SEK1089" s="10"/>
      <c r="SEL1089" s="10"/>
    </row>
    <row r="1090" spans="12977:12986" x14ac:dyDescent="0.25">
      <c r="SEC1090" s="132"/>
      <c r="SED1090" s="14"/>
      <c r="SEE1090" s="10"/>
      <c r="SEF1090" s="10"/>
      <c r="SEG1090" s="10"/>
      <c r="SEH1090" s="10"/>
      <c r="SEI1090" s="10"/>
      <c r="SEJ1090" s="10"/>
      <c r="SEK1090" s="10"/>
      <c r="SEL1090" s="10"/>
    </row>
    <row r="1091" spans="12977:12986" x14ac:dyDescent="0.25">
      <c r="SEC1091" s="10"/>
      <c r="SED1091" s="10"/>
      <c r="SEE1091" s="10"/>
      <c r="SEF1091" s="10"/>
      <c r="SEG1091" s="10"/>
      <c r="SEH1091" s="10"/>
      <c r="SEI1091" s="10"/>
      <c r="SEJ1091" s="10"/>
      <c r="SEK1091" s="10"/>
      <c r="SEL1091" s="10"/>
    </row>
    <row r="1092" spans="12977:12986" x14ac:dyDescent="0.25">
      <c r="SEC1092" s="10"/>
      <c r="SED1092" s="10"/>
      <c r="SEE1092" s="10"/>
      <c r="SEF1092" s="10"/>
      <c r="SEG1092" s="10"/>
      <c r="SEH1092" s="10"/>
      <c r="SEI1092" s="10"/>
      <c r="SEJ1092" s="10"/>
      <c r="SEK1092" s="10"/>
      <c r="SEL1092" s="10"/>
    </row>
    <row r="1093" spans="12977:12986" x14ac:dyDescent="0.25">
      <c r="SEC1093" s="10"/>
      <c r="SED1093" s="10"/>
      <c r="SEE1093" s="10"/>
      <c r="SEF1093" s="10"/>
      <c r="SEG1093" s="10"/>
      <c r="SEH1093" s="10"/>
      <c r="SEI1093" s="10"/>
      <c r="SEJ1093" s="10"/>
      <c r="SEK1093" s="10"/>
      <c r="SEL1093" s="10"/>
    </row>
    <row r="1094" spans="12977:12986" x14ac:dyDescent="0.25">
      <c r="SEC1094" s="10"/>
      <c r="SED1094" s="10"/>
      <c r="SEE1094" s="10"/>
      <c r="SEF1094" s="10"/>
      <c r="SEG1094" s="10"/>
      <c r="SEH1094" s="10"/>
      <c r="SEI1094" s="10"/>
      <c r="SEJ1094" s="10"/>
      <c r="SEK1094" s="10"/>
      <c r="SEL1094" s="10"/>
    </row>
    <row r="1095" spans="12977:12986" x14ac:dyDescent="0.25">
      <c r="SEC1095" s="10"/>
      <c r="SED1095" s="10"/>
      <c r="SEE1095" s="10"/>
      <c r="SEF1095" s="10"/>
      <c r="SEG1095" s="10"/>
      <c r="SEH1095" s="10"/>
      <c r="SEI1095" s="10"/>
      <c r="SEJ1095" s="10"/>
      <c r="SEK1095" s="10"/>
      <c r="SEL1095" s="10"/>
    </row>
    <row r="1096" spans="12977:12986" x14ac:dyDescent="0.25">
      <c r="SEC1096" s="10"/>
      <c r="SED1096" s="10"/>
      <c r="SEE1096" s="10"/>
      <c r="SEF1096" s="10"/>
      <c r="SEG1096" s="10"/>
      <c r="SEH1096" s="10"/>
      <c r="SEI1096" s="10"/>
      <c r="SEJ1096" s="10"/>
      <c r="SEK1096" s="10"/>
      <c r="SEL1096" s="10"/>
    </row>
    <row r="1097" spans="12977:12986" x14ac:dyDescent="0.25">
      <c r="SEC1097" s="10"/>
      <c r="SED1097" s="10"/>
      <c r="SEE1097" s="10"/>
      <c r="SEF1097" s="10"/>
      <c r="SEG1097" s="10"/>
      <c r="SEH1097" s="10"/>
      <c r="SEI1097" s="10"/>
      <c r="SEJ1097" s="10"/>
      <c r="SEK1097" s="10"/>
      <c r="SEL1097" s="10"/>
    </row>
    <row r="1098" spans="12977:12986" x14ac:dyDescent="0.25">
      <c r="SEC1098" s="10"/>
      <c r="SED1098" s="10"/>
      <c r="SEE1098" s="10"/>
      <c r="SEF1098" s="10"/>
      <c r="SEG1098" s="10"/>
      <c r="SEH1098" s="10"/>
      <c r="SEI1098" s="10"/>
      <c r="SEJ1098" s="10"/>
      <c r="SEK1098" s="10"/>
      <c r="SEL1098" s="10"/>
    </row>
    <row r="1099" spans="12977:12986" x14ac:dyDescent="0.25">
      <c r="SEC1099" s="10"/>
      <c r="SED1099" s="10"/>
      <c r="SEE1099" s="10"/>
      <c r="SEF1099" s="10"/>
      <c r="SEG1099" s="10"/>
      <c r="SEH1099" s="10"/>
      <c r="SEI1099" s="10"/>
      <c r="SEJ1099" s="10"/>
      <c r="SEK1099" s="10"/>
      <c r="SEL1099" s="10"/>
    </row>
    <row r="1100" spans="12977:12986" x14ac:dyDescent="0.25">
      <c r="SEC1100" s="10"/>
      <c r="SED1100" s="10"/>
      <c r="SEE1100" s="10"/>
      <c r="SEF1100" s="10"/>
      <c r="SEG1100" s="10"/>
      <c r="SEH1100" s="10"/>
      <c r="SEI1100" s="10"/>
      <c r="SEJ1100" s="10"/>
      <c r="SEK1100" s="10"/>
      <c r="SEL1100" s="10"/>
    </row>
    <row r="1101" spans="12977:12986" x14ac:dyDescent="0.25">
      <c r="SEC1101" s="10"/>
      <c r="SED1101" s="10"/>
      <c r="SEE1101" s="10"/>
      <c r="SEF1101" s="10"/>
      <c r="SEG1101" s="10"/>
      <c r="SEH1101" s="10"/>
      <c r="SEI1101" s="10"/>
      <c r="SEJ1101" s="10"/>
      <c r="SEK1101" s="10"/>
      <c r="SEL1101" s="10"/>
    </row>
    <row r="1102" spans="12977:12986" x14ac:dyDescent="0.25">
      <c r="SEC1102" s="10"/>
      <c r="SED1102" s="10"/>
      <c r="SEE1102" s="10"/>
      <c r="SEF1102" s="10"/>
      <c r="SEG1102" s="10"/>
      <c r="SEH1102" s="10"/>
      <c r="SEI1102" s="10"/>
      <c r="SEJ1102" s="10"/>
      <c r="SEK1102" s="10"/>
      <c r="SEL1102" s="10"/>
    </row>
    <row r="1103" spans="12977:12986" x14ac:dyDescent="0.25">
      <c r="SEC1103" s="10"/>
      <c r="SED1103" s="10"/>
      <c r="SEE1103" s="10"/>
      <c r="SEF1103" s="10"/>
      <c r="SEG1103" s="10"/>
      <c r="SEH1103" s="10"/>
      <c r="SEI1103" s="10"/>
      <c r="SEJ1103" s="10"/>
      <c r="SEK1103" s="10"/>
      <c r="SEL1103" s="10"/>
    </row>
    <row r="1104" spans="12977:12986" x14ac:dyDescent="0.25">
      <c r="SEC1104" s="10"/>
      <c r="SED1104" s="10"/>
      <c r="SEE1104" s="10"/>
      <c r="SEF1104" s="10"/>
      <c r="SEG1104" s="10"/>
      <c r="SEH1104" s="10"/>
      <c r="SEI1104" s="10"/>
      <c r="SEJ1104" s="10"/>
      <c r="SEK1104" s="10"/>
      <c r="SEL1104" s="10"/>
    </row>
    <row r="1105" spans="12977:12986" x14ac:dyDescent="0.25">
      <c r="SEC1105" s="10"/>
      <c r="SED1105" s="10"/>
      <c r="SEE1105" s="10"/>
      <c r="SEF1105" s="10"/>
      <c r="SEG1105" s="10"/>
      <c r="SEH1105" s="10"/>
      <c r="SEI1105" s="10"/>
      <c r="SEJ1105" s="10"/>
      <c r="SEK1105" s="10"/>
      <c r="SEL1105" s="10"/>
    </row>
    <row r="1106" spans="12977:12986" x14ac:dyDescent="0.25">
      <c r="SEC1106" s="10"/>
      <c r="SED1106" s="10"/>
      <c r="SEE1106" s="10"/>
      <c r="SEF1106" s="10"/>
      <c r="SEG1106" s="10"/>
      <c r="SEH1106" s="10"/>
      <c r="SEI1106" s="10"/>
      <c r="SEJ1106" s="10"/>
      <c r="SEK1106" s="10"/>
      <c r="SEL1106" s="10"/>
    </row>
    <row r="1107" spans="12977:12986" x14ac:dyDescent="0.25">
      <c r="SEC1107" s="10"/>
      <c r="SED1107" s="10"/>
      <c r="SEE1107" s="10"/>
      <c r="SEF1107" s="10"/>
      <c r="SEG1107" s="10"/>
      <c r="SEH1107" s="10"/>
      <c r="SEI1107" s="10"/>
      <c r="SEJ1107" s="10"/>
      <c r="SEK1107" s="10"/>
      <c r="SEL1107" s="10"/>
    </row>
    <row r="1108" spans="12977:12986" x14ac:dyDescent="0.25">
      <c r="SEC1108" s="10"/>
      <c r="SED1108" s="10"/>
      <c r="SEE1108" s="10"/>
      <c r="SEF1108" s="10"/>
      <c r="SEG1108" s="10"/>
      <c r="SEH1108" s="10"/>
      <c r="SEI1108" s="10"/>
      <c r="SEJ1108" s="10"/>
      <c r="SEK1108" s="10"/>
      <c r="SEL1108" s="10"/>
    </row>
    <row r="1109" spans="12977:12986" x14ac:dyDescent="0.25">
      <c r="SEC1109" s="10"/>
      <c r="SED1109" s="10"/>
      <c r="SEE1109" s="10"/>
      <c r="SEF1109" s="10"/>
      <c r="SEG1109" s="10"/>
      <c r="SEH1109" s="10"/>
      <c r="SEI1109" s="10"/>
      <c r="SEJ1109" s="10"/>
      <c r="SEK1109" s="10"/>
      <c r="SEL1109" s="10"/>
    </row>
    <row r="1110" spans="12977:12986" x14ac:dyDescent="0.25">
      <c r="SEC1110" s="10"/>
      <c r="SED1110" s="10"/>
      <c r="SEE1110" s="10"/>
      <c r="SEF1110" s="10"/>
      <c r="SEG1110" s="10"/>
      <c r="SEH1110" s="10"/>
      <c r="SEI1110" s="10"/>
      <c r="SEJ1110" s="10"/>
      <c r="SEK1110" s="10"/>
      <c r="SEL1110" s="10"/>
    </row>
    <row r="1111" spans="12977:12986" x14ac:dyDescent="0.25">
      <c r="SEC1111" s="10"/>
      <c r="SED1111" s="10"/>
      <c r="SEE1111" s="10"/>
      <c r="SEF1111" s="10"/>
      <c r="SEG1111" s="10"/>
      <c r="SEH1111" s="10"/>
      <c r="SEI1111" s="10"/>
      <c r="SEJ1111" s="10"/>
      <c r="SEK1111" s="10"/>
      <c r="SEL1111" s="10"/>
    </row>
    <row r="1112" spans="12977:12986" x14ac:dyDescent="0.25">
      <c r="SEC1112" s="10"/>
      <c r="SED1112" s="10"/>
      <c r="SEE1112" s="10"/>
      <c r="SEF1112" s="10"/>
      <c r="SEG1112" s="10"/>
      <c r="SEH1112" s="10"/>
      <c r="SEI1112" s="10"/>
      <c r="SEJ1112" s="10"/>
      <c r="SEK1112" s="10"/>
      <c r="SEL1112" s="10"/>
    </row>
    <row r="1113" spans="12977:12986" x14ac:dyDescent="0.25">
      <c r="SEC1113" s="10"/>
      <c r="SED1113" s="10"/>
      <c r="SEE1113" s="10"/>
      <c r="SEF1113" s="10"/>
      <c r="SEG1113" s="10"/>
      <c r="SEH1113" s="10"/>
      <c r="SEI1113" s="10"/>
      <c r="SEJ1113" s="10"/>
      <c r="SEK1113" s="10"/>
      <c r="SEL1113" s="10"/>
    </row>
    <row r="1114" spans="12977:12986" x14ac:dyDescent="0.25">
      <c r="SEC1114" s="10"/>
      <c r="SED1114" s="10"/>
      <c r="SEE1114" s="10"/>
      <c r="SEF1114" s="10"/>
      <c r="SEG1114" s="10"/>
      <c r="SEH1114" s="10"/>
      <c r="SEI1114" s="10"/>
      <c r="SEJ1114" s="10"/>
      <c r="SEK1114" s="10"/>
      <c r="SEL1114" s="10"/>
    </row>
    <row r="1115" spans="12977:12986" x14ac:dyDescent="0.25">
      <c r="SEC1115" s="10"/>
      <c r="SED1115" s="10"/>
      <c r="SEE1115" s="10"/>
      <c r="SEF1115" s="10"/>
      <c r="SEG1115" s="10"/>
      <c r="SEH1115" s="10"/>
      <c r="SEI1115" s="10"/>
      <c r="SEJ1115" s="10"/>
      <c r="SEK1115" s="10"/>
      <c r="SEL1115" s="10"/>
    </row>
    <row r="1116" spans="12977:12986" x14ac:dyDescent="0.25">
      <c r="SEC1116" s="10"/>
      <c r="SED1116" s="10"/>
      <c r="SEE1116" s="10"/>
      <c r="SEF1116" s="10"/>
      <c r="SEG1116" s="10"/>
      <c r="SEH1116" s="10"/>
      <c r="SEI1116" s="10"/>
      <c r="SEJ1116" s="10"/>
      <c r="SEK1116" s="10"/>
      <c r="SEL1116" s="10"/>
    </row>
    <row r="1117" spans="12977:12986" x14ac:dyDescent="0.25">
      <c r="SEC1117" s="10"/>
      <c r="SED1117" s="10"/>
      <c r="SEE1117" s="10"/>
      <c r="SEF1117" s="10"/>
      <c r="SEG1117" s="10"/>
      <c r="SEH1117" s="10"/>
      <c r="SEI1117" s="10"/>
      <c r="SEJ1117" s="10"/>
      <c r="SEK1117" s="10"/>
      <c r="SEL1117" s="10"/>
    </row>
    <row r="1118" spans="12977:12986" x14ac:dyDescent="0.25">
      <c r="SEC1118" s="10"/>
      <c r="SED1118" s="10"/>
      <c r="SEE1118" s="10"/>
      <c r="SEF1118" s="10"/>
      <c r="SEG1118" s="10"/>
      <c r="SEH1118" s="10"/>
      <c r="SEI1118" s="10"/>
      <c r="SEJ1118" s="10"/>
      <c r="SEK1118" s="10"/>
      <c r="SEL1118" s="10"/>
    </row>
    <row r="1119" spans="12977:12986" x14ac:dyDescent="0.25">
      <c r="SEC1119" s="10"/>
      <c r="SED1119" s="10"/>
      <c r="SEE1119" s="10"/>
      <c r="SEF1119" s="10"/>
      <c r="SEG1119" s="10"/>
      <c r="SEH1119" s="10"/>
      <c r="SEI1119" s="10"/>
      <c r="SEJ1119" s="10"/>
      <c r="SEK1119" s="10"/>
      <c r="SEL1119" s="10"/>
    </row>
    <row r="1120" spans="12977:12986" x14ac:dyDescent="0.25">
      <c r="SEC1120" s="10"/>
      <c r="SED1120" s="10"/>
      <c r="SEE1120" s="10"/>
      <c r="SEF1120" s="10"/>
      <c r="SEG1120" s="10"/>
      <c r="SEH1120" s="10"/>
      <c r="SEI1120" s="10"/>
      <c r="SEJ1120" s="10"/>
      <c r="SEK1120" s="10"/>
      <c r="SEL1120" s="10"/>
    </row>
    <row r="1121" spans="12977:12986" x14ac:dyDescent="0.25">
      <c r="SEC1121" s="10"/>
      <c r="SED1121" s="10"/>
      <c r="SEE1121" s="10"/>
      <c r="SEF1121" s="10"/>
      <c r="SEG1121" s="10"/>
      <c r="SEH1121" s="10"/>
      <c r="SEI1121" s="10"/>
      <c r="SEJ1121" s="10"/>
      <c r="SEK1121" s="10"/>
      <c r="SEL1121" s="10"/>
    </row>
    <row r="1122" spans="12977:12986" x14ac:dyDescent="0.25">
      <c r="SEC1122" s="10"/>
      <c r="SED1122" s="10"/>
      <c r="SEE1122" s="10"/>
      <c r="SEF1122" s="10"/>
      <c r="SEG1122" s="10"/>
      <c r="SEH1122" s="10"/>
      <c r="SEI1122" s="10"/>
      <c r="SEJ1122" s="10"/>
      <c r="SEK1122" s="10"/>
      <c r="SEL1122" s="10"/>
    </row>
    <row r="1123" spans="12977:12986" x14ac:dyDescent="0.25">
      <c r="SEC1123" s="10"/>
      <c r="SED1123" s="10"/>
      <c r="SEE1123" s="10"/>
      <c r="SEF1123" s="10"/>
      <c r="SEG1123" s="10"/>
      <c r="SEH1123" s="10"/>
      <c r="SEI1123" s="10"/>
      <c r="SEJ1123" s="10"/>
      <c r="SEK1123" s="10"/>
      <c r="SEL1123" s="10"/>
    </row>
    <row r="1124" spans="12977:12986" x14ac:dyDescent="0.25">
      <c r="SEC1124" s="10"/>
      <c r="SED1124" s="10"/>
      <c r="SEE1124" s="10"/>
      <c r="SEF1124" s="10"/>
      <c r="SEG1124" s="10"/>
      <c r="SEH1124" s="10"/>
      <c r="SEI1124" s="10"/>
      <c r="SEJ1124" s="10"/>
      <c r="SEK1124" s="10"/>
      <c r="SEL1124" s="10"/>
    </row>
    <row r="1125" spans="12977:12986" x14ac:dyDescent="0.25">
      <c r="SEC1125" s="10"/>
      <c r="SED1125" s="10"/>
      <c r="SEE1125" s="10"/>
      <c r="SEF1125" s="10"/>
      <c r="SEG1125" s="10"/>
      <c r="SEH1125" s="10"/>
      <c r="SEI1125" s="10"/>
      <c r="SEJ1125" s="10"/>
      <c r="SEK1125" s="10"/>
      <c r="SEL1125" s="10"/>
    </row>
    <row r="1126" spans="12977:12986" x14ac:dyDescent="0.25">
      <c r="SEC1126" s="10"/>
      <c r="SED1126" s="10"/>
      <c r="SEE1126" s="10"/>
      <c r="SEF1126" s="10"/>
      <c r="SEG1126" s="10"/>
      <c r="SEH1126" s="10"/>
      <c r="SEI1126" s="10"/>
      <c r="SEJ1126" s="10"/>
      <c r="SEK1126" s="10"/>
      <c r="SEL1126" s="10"/>
    </row>
    <row r="1127" spans="12977:12986" x14ac:dyDescent="0.25">
      <c r="SEC1127" s="10"/>
      <c r="SED1127" s="10"/>
      <c r="SEE1127" s="10"/>
      <c r="SEF1127" s="10"/>
      <c r="SEG1127" s="10"/>
      <c r="SEH1127" s="10"/>
      <c r="SEI1127" s="10"/>
      <c r="SEJ1127" s="10"/>
      <c r="SEK1127" s="10"/>
      <c r="SEL1127" s="10"/>
    </row>
    <row r="1128" spans="12977:12986" x14ac:dyDescent="0.25">
      <c r="SEC1128" s="10"/>
      <c r="SED1128" s="10"/>
      <c r="SEE1128" s="10"/>
      <c r="SEF1128" s="10"/>
      <c r="SEG1128" s="10"/>
      <c r="SEH1128" s="10"/>
      <c r="SEI1128" s="10"/>
      <c r="SEJ1128" s="10"/>
      <c r="SEK1128" s="10"/>
      <c r="SEL1128" s="10"/>
    </row>
    <row r="1129" spans="12977:12986" x14ac:dyDescent="0.25">
      <c r="SEC1129" s="10"/>
      <c r="SED1129" s="10"/>
      <c r="SEE1129" s="10"/>
      <c r="SEF1129" s="10"/>
      <c r="SEG1129" s="10"/>
      <c r="SEH1129" s="10"/>
      <c r="SEI1129" s="10"/>
      <c r="SEJ1129" s="10"/>
      <c r="SEK1129" s="10"/>
      <c r="SEL1129" s="10"/>
    </row>
    <row r="1130" spans="12977:12986" x14ac:dyDescent="0.25">
      <c r="SEC1130" s="10"/>
      <c r="SED1130" s="10"/>
      <c r="SEE1130" s="10"/>
      <c r="SEF1130" s="10"/>
      <c r="SEG1130" s="10"/>
      <c r="SEH1130" s="10"/>
      <c r="SEI1130" s="10"/>
      <c r="SEJ1130" s="10"/>
      <c r="SEK1130" s="10"/>
      <c r="SEL1130" s="10"/>
    </row>
    <row r="1131" spans="12977:12986" x14ac:dyDescent="0.25">
      <c r="SEC1131" s="10"/>
      <c r="SED1131" s="10"/>
      <c r="SEE1131" s="10"/>
      <c r="SEF1131" s="10"/>
      <c r="SEG1131" s="10"/>
      <c r="SEH1131" s="10"/>
      <c r="SEI1131" s="10"/>
      <c r="SEJ1131" s="10"/>
      <c r="SEK1131" s="10"/>
      <c r="SEL1131" s="10"/>
    </row>
    <row r="1132" spans="12977:12986" x14ac:dyDescent="0.25">
      <c r="SEC1132" s="10"/>
      <c r="SED1132" s="10"/>
      <c r="SEE1132" s="10"/>
      <c r="SEF1132" s="10"/>
      <c r="SEG1132" s="10"/>
      <c r="SEH1132" s="10"/>
      <c r="SEI1132" s="10"/>
      <c r="SEJ1132" s="10"/>
      <c r="SEK1132" s="10"/>
      <c r="SEL1132" s="10"/>
    </row>
    <row r="1133" spans="12977:12986" x14ac:dyDescent="0.25">
      <c r="SEC1133" s="10"/>
      <c r="SED1133" s="10"/>
      <c r="SEE1133" s="10"/>
      <c r="SEF1133" s="10"/>
      <c r="SEG1133" s="10"/>
      <c r="SEH1133" s="10"/>
      <c r="SEI1133" s="10"/>
      <c r="SEJ1133" s="10"/>
      <c r="SEK1133" s="10"/>
      <c r="SEL1133" s="10"/>
    </row>
    <row r="1134" spans="12977:12986" x14ac:dyDescent="0.25">
      <c r="SEC1134" s="10"/>
      <c r="SED1134" s="10"/>
      <c r="SEE1134" s="10"/>
      <c r="SEF1134" s="10"/>
      <c r="SEG1134" s="10"/>
      <c r="SEH1134" s="10"/>
      <c r="SEI1134" s="10"/>
      <c r="SEJ1134" s="10"/>
      <c r="SEK1134" s="10"/>
      <c r="SEL1134" s="10"/>
    </row>
    <row r="1135" spans="12977:12986" x14ac:dyDescent="0.25">
      <c r="SEC1135" s="10"/>
      <c r="SED1135" s="10"/>
      <c r="SEE1135" s="10"/>
      <c r="SEF1135" s="10"/>
      <c r="SEG1135" s="10"/>
      <c r="SEH1135" s="10"/>
      <c r="SEI1135" s="10"/>
      <c r="SEJ1135" s="10"/>
      <c r="SEK1135" s="10"/>
      <c r="SEL1135" s="10"/>
    </row>
    <row r="1136" spans="12977:12986" x14ac:dyDescent="0.25">
      <c r="SEC1136" s="10"/>
      <c r="SED1136" s="10"/>
      <c r="SEE1136" s="10"/>
      <c r="SEF1136" s="10"/>
      <c r="SEG1136" s="10"/>
      <c r="SEH1136" s="10"/>
      <c r="SEI1136" s="10"/>
      <c r="SEJ1136" s="10"/>
      <c r="SEK1136" s="10"/>
      <c r="SEL1136" s="10"/>
    </row>
    <row r="1137" spans="12977:12986" x14ac:dyDescent="0.25">
      <c r="SEC1137" s="10"/>
      <c r="SED1137" s="10"/>
      <c r="SEE1137" s="10"/>
      <c r="SEF1137" s="10"/>
      <c r="SEG1137" s="10"/>
      <c r="SEH1137" s="10"/>
      <c r="SEI1137" s="10"/>
      <c r="SEJ1137" s="10"/>
      <c r="SEK1137" s="10"/>
      <c r="SEL1137" s="10"/>
    </row>
    <row r="1138" spans="12977:12986" x14ac:dyDescent="0.25">
      <c r="SEC1138" s="10"/>
      <c r="SED1138" s="10"/>
      <c r="SEE1138" s="10"/>
      <c r="SEF1138" s="10"/>
      <c r="SEG1138" s="10"/>
      <c r="SEH1138" s="10"/>
      <c r="SEI1138" s="10"/>
      <c r="SEJ1138" s="10"/>
      <c r="SEK1138" s="10"/>
      <c r="SEL1138" s="10"/>
    </row>
    <row r="1139" spans="12977:12986" x14ac:dyDescent="0.25">
      <c r="SEC1139" s="10"/>
      <c r="SED1139" s="10"/>
      <c r="SEE1139" s="10"/>
      <c r="SEF1139" s="10"/>
      <c r="SEG1139" s="10"/>
      <c r="SEH1139" s="10"/>
      <c r="SEI1139" s="10"/>
      <c r="SEJ1139" s="10"/>
      <c r="SEK1139" s="10"/>
      <c r="SEL1139" s="10"/>
    </row>
    <row r="1140" spans="12977:12986" x14ac:dyDescent="0.25">
      <c r="SEC1140" s="10"/>
      <c r="SED1140" s="10"/>
      <c r="SEE1140" s="10"/>
      <c r="SEF1140" s="10"/>
      <c r="SEG1140" s="10"/>
      <c r="SEH1140" s="10"/>
      <c r="SEI1140" s="10"/>
      <c r="SEJ1140" s="10"/>
      <c r="SEK1140" s="10"/>
      <c r="SEL1140" s="10"/>
    </row>
    <row r="1141" spans="12977:12986" x14ac:dyDescent="0.25">
      <c r="SEC1141" s="10"/>
      <c r="SED1141" s="10"/>
      <c r="SEE1141" s="10"/>
      <c r="SEF1141" s="10"/>
      <c r="SEG1141" s="10"/>
      <c r="SEH1141" s="10"/>
      <c r="SEI1141" s="10"/>
      <c r="SEJ1141" s="10"/>
      <c r="SEK1141" s="10"/>
      <c r="SEL1141" s="10"/>
    </row>
    <row r="1142" spans="12977:12986" x14ac:dyDescent="0.25">
      <c r="SEC1142" s="10"/>
      <c r="SED1142" s="10"/>
      <c r="SEE1142" s="10"/>
      <c r="SEF1142" s="10"/>
      <c r="SEG1142" s="10"/>
      <c r="SEH1142" s="10"/>
      <c r="SEI1142" s="10"/>
      <c r="SEJ1142" s="10"/>
      <c r="SEK1142" s="10"/>
      <c r="SEL1142" s="10"/>
    </row>
    <row r="1143" spans="12977:12986" x14ac:dyDescent="0.25">
      <c r="SEC1143" s="10"/>
      <c r="SED1143" s="10"/>
      <c r="SEE1143" s="10"/>
      <c r="SEF1143" s="10"/>
      <c r="SEG1143" s="10"/>
      <c r="SEH1143" s="10"/>
      <c r="SEI1143" s="10"/>
      <c r="SEJ1143" s="10"/>
      <c r="SEK1143" s="10"/>
      <c r="SEL1143" s="10"/>
    </row>
    <row r="1144" spans="12977:12986" x14ac:dyDescent="0.25">
      <c r="SEC1144" s="10"/>
      <c r="SED1144" s="10"/>
      <c r="SEE1144" s="10"/>
      <c r="SEF1144" s="10"/>
      <c r="SEG1144" s="10"/>
      <c r="SEH1144" s="10"/>
      <c r="SEI1144" s="10"/>
      <c r="SEJ1144" s="10"/>
      <c r="SEK1144" s="10"/>
      <c r="SEL1144" s="10"/>
    </row>
    <row r="1145" spans="12977:12986" x14ac:dyDescent="0.25">
      <c r="SEC1145" s="10"/>
      <c r="SED1145" s="10"/>
      <c r="SEE1145" s="10"/>
      <c r="SEF1145" s="10"/>
      <c r="SEG1145" s="10"/>
      <c r="SEH1145" s="10"/>
      <c r="SEI1145" s="10"/>
      <c r="SEJ1145" s="10"/>
      <c r="SEK1145" s="10"/>
      <c r="SEL1145" s="10"/>
    </row>
    <row r="1146" spans="12977:12986" x14ac:dyDescent="0.25">
      <c r="SEC1146" s="10"/>
      <c r="SED1146" s="10"/>
      <c r="SEE1146" s="10"/>
      <c r="SEF1146" s="10"/>
      <c r="SEG1146" s="10"/>
      <c r="SEH1146" s="10"/>
      <c r="SEI1146" s="10"/>
      <c r="SEJ1146" s="10"/>
      <c r="SEK1146" s="10"/>
      <c r="SEL1146" s="10"/>
    </row>
    <row r="1147" spans="12977:12986" x14ac:dyDescent="0.25">
      <c r="SEC1147" s="10"/>
      <c r="SED1147" s="10"/>
      <c r="SEE1147" s="10"/>
      <c r="SEF1147" s="10"/>
      <c r="SEG1147" s="10"/>
      <c r="SEH1147" s="10"/>
      <c r="SEI1147" s="10"/>
      <c r="SEJ1147" s="10"/>
      <c r="SEK1147" s="10"/>
      <c r="SEL1147" s="10"/>
    </row>
    <row r="1148" spans="12977:12986" x14ac:dyDescent="0.25">
      <c r="SEC1148" s="10"/>
      <c r="SED1148" s="10"/>
      <c r="SEE1148" s="10"/>
      <c r="SEF1148" s="10"/>
      <c r="SEG1148" s="10"/>
      <c r="SEH1148" s="10"/>
      <c r="SEI1148" s="10"/>
      <c r="SEJ1148" s="10"/>
      <c r="SEK1148" s="10"/>
      <c r="SEL1148" s="10"/>
    </row>
    <row r="1149" spans="12977:12986" x14ac:dyDescent="0.25">
      <c r="SEC1149" s="10"/>
      <c r="SED1149" s="10"/>
      <c r="SEE1149" s="10"/>
      <c r="SEF1149" s="10"/>
      <c r="SEG1149" s="10"/>
      <c r="SEH1149" s="10"/>
      <c r="SEI1149" s="10"/>
      <c r="SEJ1149" s="10"/>
      <c r="SEK1149" s="10"/>
      <c r="SEL1149" s="10"/>
    </row>
  </sheetData>
  <sheetProtection sheet="1" objects="1" scenarios="1" formatCells="0" selectLockedCells="1"/>
  <sortState ref="SEF1001:SEF1007">
    <sortCondition ref="SEF1001"/>
  </sortState>
  <dataConsolidate/>
  <mergeCells count="366">
    <mergeCell ref="A91:Q91"/>
    <mergeCell ref="AG90:AT90"/>
    <mergeCell ref="BD85:BH85"/>
    <mergeCell ref="BI85:BO85"/>
    <mergeCell ref="AT84:AX84"/>
    <mergeCell ref="AY84:BC84"/>
    <mergeCell ref="AT59:AX59"/>
    <mergeCell ref="S95:V95"/>
    <mergeCell ref="W95:AB95"/>
    <mergeCell ref="AC95:AF95"/>
    <mergeCell ref="AH95:AK95"/>
    <mergeCell ref="AL95:BE95"/>
    <mergeCell ref="BF95:BJ95"/>
    <mergeCell ref="BK95:BO95"/>
    <mergeCell ref="AS66:AX66"/>
    <mergeCell ref="BK66:BO66"/>
    <mergeCell ref="I83:AS83"/>
    <mergeCell ref="BD76:BH76"/>
    <mergeCell ref="A70:H73"/>
    <mergeCell ref="I70:AS73"/>
    <mergeCell ref="A64:BO65"/>
    <mergeCell ref="A69:BO69"/>
    <mergeCell ref="AT70:BC71"/>
    <mergeCell ref="A66:D66"/>
    <mergeCell ref="BI76:BO76"/>
    <mergeCell ref="AT75:AX75"/>
    <mergeCell ref="A61:H61"/>
    <mergeCell ref="AY59:BC59"/>
    <mergeCell ref="BI70:BO73"/>
    <mergeCell ref="AT72:AX73"/>
    <mergeCell ref="AY72:BC73"/>
    <mergeCell ref="AF66:AL66"/>
    <mergeCell ref="BD59:BH59"/>
    <mergeCell ref="BI59:BO59"/>
    <mergeCell ref="AT60:AX60"/>
    <mergeCell ref="AY60:BC60"/>
    <mergeCell ref="BD60:BH60"/>
    <mergeCell ref="AT74:AX74"/>
    <mergeCell ref="AT63:AX63"/>
    <mergeCell ref="AY63:BO63"/>
    <mergeCell ref="A63:I63"/>
    <mergeCell ref="J63:AS63"/>
    <mergeCell ref="I59:AS59"/>
    <mergeCell ref="BI40:BO40"/>
    <mergeCell ref="AY39:BC39"/>
    <mergeCell ref="I40:AS40"/>
    <mergeCell ref="BD41:BH41"/>
    <mergeCell ref="I41:AS41"/>
    <mergeCell ref="BI39:BO39"/>
    <mergeCell ref="AY66:AZ66"/>
    <mergeCell ref="BI60:BO60"/>
    <mergeCell ref="BI58:BO58"/>
    <mergeCell ref="AT58:AX58"/>
    <mergeCell ref="AY58:BC58"/>
    <mergeCell ref="BD58:BH58"/>
    <mergeCell ref="A36:H36"/>
    <mergeCell ref="AZ49:BO49"/>
    <mergeCell ref="BD54:BH57"/>
    <mergeCell ref="BI54:BO57"/>
    <mergeCell ref="A53:BO53"/>
    <mergeCell ref="A54:H57"/>
    <mergeCell ref="AT54:AX57"/>
    <mergeCell ref="AY54:BC57"/>
    <mergeCell ref="A49:S49"/>
    <mergeCell ref="A50:S50"/>
    <mergeCell ref="Y49:AS49"/>
    <mergeCell ref="I52:R52"/>
    <mergeCell ref="Y50:AS50"/>
    <mergeCell ref="S52:V52"/>
    <mergeCell ref="AC52:AF52"/>
    <mergeCell ref="AH52:AK52"/>
    <mergeCell ref="W52:AB52"/>
    <mergeCell ref="A51:BO51"/>
    <mergeCell ref="AU48:BD48"/>
    <mergeCell ref="BI41:BO41"/>
    <mergeCell ref="AY40:BC40"/>
    <mergeCell ref="A39:H39"/>
    <mergeCell ref="AT39:AX39"/>
    <mergeCell ref="BD40:BH40"/>
    <mergeCell ref="BI33:BO33"/>
    <mergeCell ref="BD34:BH34"/>
    <mergeCell ref="BD35:BH35"/>
    <mergeCell ref="E23:AA23"/>
    <mergeCell ref="AT29:AX30"/>
    <mergeCell ref="AY29:BC30"/>
    <mergeCell ref="I27:AS30"/>
    <mergeCell ref="I31:AS31"/>
    <mergeCell ref="I32:AS32"/>
    <mergeCell ref="I33:AS33"/>
    <mergeCell ref="I34:AS34"/>
    <mergeCell ref="I35:AS35"/>
    <mergeCell ref="BI31:BO31"/>
    <mergeCell ref="AY34:BC34"/>
    <mergeCell ref="AY35:BC35"/>
    <mergeCell ref="AT27:BC28"/>
    <mergeCell ref="BD27:BH30"/>
    <mergeCell ref="A25:F25"/>
    <mergeCell ref="Z16:AB16"/>
    <mergeCell ref="H16:J16"/>
    <mergeCell ref="K16:N16"/>
    <mergeCell ref="AC16:AF16"/>
    <mergeCell ref="W17:AM17"/>
    <mergeCell ref="I38:AS38"/>
    <mergeCell ref="I36:AS36"/>
    <mergeCell ref="B16:G16"/>
    <mergeCell ref="P17:U17"/>
    <mergeCell ref="AN17:BO17"/>
    <mergeCell ref="A23:D23"/>
    <mergeCell ref="AY36:BC36"/>
    <mergeCell ref="A37:H37"/>
    <mergeCell ref="A38:H38"/>
    <mergeCell ref="AM23:AR23"/>
    <mergeCell ref="BK23:BO23"/>
    <mergeCell ref="AS23:AX23"/>
    <mergeCell ref="AF23:AL23"/>
    <mergeCell ref="AN25:AR25"/>
    <mergeCell ref="AS25:BO25"/>
    <mergeCell ref="AB23:AE23"/>
    <mergeCell ref="BH23:BJ23"/>
    <mergeCell ref="BA23:BG23"/>
    <mergeCell ref="G25:AM25"/>
    <mergeCell ref="BI103:BO103"/>
    <mergeCell ref="BI82:BO82"/>
    <mergeCell ref="BI83:BO83"/>
    <mergeCell ref="P1:BA1"/>
    <mergeCell ref="P2:BA2"/>
    <mergeCell ref="P3:BA5"/>
    <mergeCell ref="A48:Q48"/>
    <mergeCell ref="Y48:AO48"/>
    <mergeCell ref="A11:BO11"/>
    <mergeCell ref="A6:BO6"/>
    <mergeCell ref="BD39:BH39"/>
    <mergeCell ref="I103:AS103"/>
    <mergeCell ref="A35:H35"/>
    <mergeCell ref="AT38:AX38"/>
    <mergeCell ref="AY37:BC37"/>
    <mergeCell ref="AY38:BC38"/>
    <mergeCell ref="AY33:BC33"/>
    <mergeCell ref="BI34:BO34"/>
    <mergeCell ref="BI38:BO38"/>
    <mergeCell ref="BD38:BH38"/>
    <mergeCell ref="BD33:BH33"/>
    <mergeCell ref="I37:AS37"/>
    <mergeCell ref="A24:BO24"/>
    <mergeCell ref="BI27:BO30"/>
    <mergeCell ref="Y91:AO91"/>
    <mergeCell ref="AU91:BD91"/>
    <mergeCell ref="I60:AS60"/>
    <mergeCell ref="AT61:AX61"/>
    <mergeCell ref="AY61:BC61"/>
    <mergeCell ref="AT97:AX100"/>
    <mergeCell ref="AY97:BC100"/>
    <mergeCell ref="AT101:AX101"/>
    <mergeCell ref="I80:AS80"/>
    <mergeCell ref="I75:AS75"/>
    <mergeCell ref="I76:AS76"/>
    <mergeCell ref="AN68:AR68"/>
    <mergeCell ref="AS68:BO68"/>
    <mergeCell ref="AY83:BC83"/>
    <mergeCell ref="AT80:AX80"/>
    <mergeCell ref="AT81:AX81"/>
    <mergeCell ref="AT82:AX82"/>
    <mergeCell ref="AY74:BC74"/>
    <mergeCell ref="BD74:BH74"/>
    <mergeCell ref="BD61:BH61"/>
    <mergeCell ref="BI61:BO61"/>
    <mergeCell ref="BD77:BH77"/>
    <mergeCell ref="A62:BO62"/>
    <mergeCell ref="AM66:AR66"/>
    <mergeCell ref="SEC1082:SEC1090"/>
    <mergeCell ref="SED1017:SEG1017"/>
    <mergeCell ref="A104:H104"/>
    <mergeCell ref="SEC1019:SEC1027"/>
    <mergeCell ref="SEC1028:SEC1036"/>
    <mergeCell ref="SEC1037:SEC1045"/>
    <mergeCell ref="SEC1046:SEC1054"/>
    <mergeCell ref="SEC1055:SEC1063"/>
    <mergeCell ref="SEC1064:SEC1072"/>
    <mergeCell ref="SEC1073:SEC1081"/>
    <mergeCell ref="AT104:AX104"/>
    <mergeCell ref="AY104:BC104"/>
    <mergeCell ref="BD104:BH104"/>
    <mergeCell ref="BI104:BO104"/>
    <mergeCell ref="A105:BO105"/>
    <mergeCell ref="A106:I106"/>
    <mergeCell ref="J106:AS106"/>
    <mergeCell ref="AT106:AX106"/>
    <mergeCell ref="AY106:BO106"/>
    <mergeCell ref="I104:AS104"/>
    <mergeCell ref="A7:BO7"/>
    <mergeCell ref="A10:BO10"/>
    <mergeCell ref="A12:BO12"/>
    <mergeCell ref="Z14:AP14"/>
    <mergeCell ref="AW14:BO14"/>
    <mergeCell ref="A8:E8"/>
    <mergeCell ref="F8:S8"/>
    <mergeCell ref="T8:X8"/>
    <mergeCell ref="Y8:AR8"/>
    <mergeCell ref="AS8:AY8"/>
    <mergeCell ref="AZ8:BO8"/>
    <mergeCell ref="A9:B9"/>
    <mergeCell ref="C9:Q9"/>
    <mergeCell ref="R9:Z9"/>
    <mergeCell ref="AA9:AK9"/>
    <mergeCell ref="AL9:AM9"/>
    <mergeCell ref="AN9:AR9"/>
    <mergeCell ref="AS9:BG9"/>
    <mergeCell ref="BH9:BO9"/>
    <mergeCell ref="N13:P13"/>
    <mergeCell ref="AH13:AJ13"/>
    <mergeCell ref="P14:S14"/>
    <mergeCell ref="A15:BO15"/>
    <mergeCell ref="A21:BO21"/>
    <mergeCell ref="BD36:BH36"/>
    <mergeCell ref="BD37:BH37"/>
    <mergeCell ref="BI37:BO37"/>
    <mergeCell ref="AT37:AX37"/>
    <mergeCell ref="AT31:AX31"/>
    <mergeCell ref="AT32:AX32"/>
    <mergeCell ref="AT33:AX33"/>
    <mergeCell ref="AT34:AX34"/>
    <mergeCell ref="AT35:AX35"/>
    <mergeCell ref="BI32:BO32"/>
    <mergeCell ref="BD31:BH31"/>
    <mergeCell ref="BD32:BH32"/>
    <mergeCell ref="AT36:AX36"/>
    <mergeCell ref="BI36:BO36"/>
    <mergeCell ref="A20:BO20"/>
    <mergeCell ref="AY32:BC32"/>
    <mergeCell ref="BI35:BO35"/>
    <mergeCell ref="AY23:AZ23"/>
    <mergeCell ref="A22:BO22"/>
    <mergeCell ref="A26:BO26"/>
    <mergeCell ref="A27:H30"/>
    <mergeCell ref="A31:H31"/>
    <mergeCell ref="A68:F68"/>
    <mergeCell ref="BD42:BH42"/>
    <mergeCell ref="AY41:BC41"/>
    <mergeCell ref="AT41:AX41"/>
    <mergeCell ref="I42:AS42"/>
    <mergeCell ref="A41:H41"/>
    <mergeCell ref="A42:H42"/>
    <mergeCell ref="V47:AE47"/>
    <mergeCell ref="A46:BO46"/>
    <mergeCell ref="BI42:BO42"/>
    <mergeCell ref="BD43:BH43"/>
    <mergeCell ref="BI43:BO43"/>
    <mergeCell ref="AT42:AX42"/>
    <mergeCell ref="AY42:BC42"/>
    <mergeCell ref="A44:BO44"/>
    <mergeCell ref="E45:BO45"/>
    <mergeCell ref="A45:D45"/>
    <mergeCell ref="A58:H58"/>
    <mergeCell ref="A59:H59"/>
    <mergeCell ref="BK52:BO52"/>
    <mergeCell ref="BF52:BJ52"/>
    <mergeCell ref="AL52:BE52"/>
    <mergeCell ref="I54:AS57"/>
    <mergeCell ref="I58:AS58"/>
    <mergeCell ref="AT77:AX77"/>
    <mergeCell ref="AY77:BC77"/>
    <mergeCell ref="AT76:AX76"/>
    <mergeCell ref="A82:H82"/>
    <mergeCell ref="I81:AS81"/>
    <mergeCell ref="AT40:AX40"/>
    <mergeCell ref="AY31:BC31"/>
    <mergeCell ref="A40:H40"/>
    <mergeCell ref="A60:H60"/>
    <mergeCell ref="A79:H79"/>
    <mergeCell ref="A77:H77"/>
    <mergeCell ref="I79:AS79"/>
    <mergeCell ref="I77:AS77"/>
    <mergeCell ref="I78:AS78"/>
    <mergeCell ref="E66:AA66"/>
    <mergeCell ref="AB66:AE66"/>
    <mergeCell ref="A47:E47"/>
    <mergeCell ref="AG47:AT47"/>
    <mergeCell ref="A43:BC43"/>
    <mergeCell ref="I39:AS39"/>
    <mergeCell ref="A32:H32"/>
    <mergeCell ref="A33:H33"/>
    <mergeCell ref="A34:H34"/>
    <mergeCell ref="I61:AS61"/>
    <mergeCell ref="BD70:BH73"/>
    <mergeCell ref="I74:AS74"/>
    <mergeCell ref="I82:AS82"/>
    <mergeCell ref="G68:AM68"/>
    <mergeCell ref="AY76:BC76"/>
    <mergeCell ref="BI74:BO74"/>
    <mergeCell ref="AT83:AX83"/>
    <mergeCell ref="AY80:BC80"/>
    <mergeCell ref="AY81:BC81"/>
    <mergeCell ref="AY82:BC82"/>
    <mergeCell ref="A74:H74"/>
    <mergeCell ref="A75:H75"/>
    <mergeCell ref="A76:H76"/>
    <mergeCell ref="A78:H78"/>
    <mergeCell ref="BI77:BO77"/>
    <mergeCell ref="AT79:AX79"/>
    <mergeCell ref="AY79:BC79"/>
    <mergeCell ref="BD79:BH79"/>
    <mergeCell ref="BI79:BO79"/>
    <mergeCell ref="BD80:BH80"/>
    <mergeCell ref="BI80:BO80"/>
    <mergeCell ref="AY75:BC75"/>
    <mergeCell ref="BD75:BH75"/>
    <mergeCell ref="BI75:BO75"/>
    <mergeCell ref="BD86:BH86"/>
    <mergeCell ref="BI86:BO86"/>
    <mergeCell ref="AT78:AX78"/>
    <mergeCell ref="AY78:BC78"/>
    <mergeCell ref="BD78:BH78"/>
    <mergeCell ref="BI78:BO78"/>
    <mergeCell ref="BD84:BH84"/>
    <mergeCell ref="BI84:BO84"/>
    <mergeCell ref="AT85:AX85"/>
    <mergeCell ref="AY85:BC85"/>
    <mergeCell ref="BD81:BH81"/>
    <mergeCell ref="BH1:BO1"/>
    <mergeCell ref="BA66:BG66"/>
    <mergeCell ref="BH66:BJ66"/>
    <mergeCell ref="A101:H101"/>
    <mergeCell ref="A84:H84"/>
    <mergeCell ref="I84:AS84"/>
    <mergeCell ref="A86:BC86"/>
    <mergeCell ref="A92:S92"/>
    <mergeCell ref="Y92:AS92"/>
    <mergeCell ref="AZ92:BO92"/>
    <mergeCell ref="A93:S93"/>
    <mergeCell ref="Y93:AS93"/>
    <mergeCell ref="V90:AE90"/>
    <mergeCell ref="A83:H83"/>
    <mergeCell ref="A67:BO67"/>
    <mergeCell ref="BI81:BO81"/>
    <mergeCell ref="A81:H81"/>
    <mergeCell ref="BD82:BH82"/>
    <mergeCell ref="BD83:BH83"/>
    <mergeCell ref="A80:H80"/>
    <mergeCell ref="I85:AS85"/>
    <mergeCell ref="I101:AS101"/>
    <mergeCell ref="A85:H85"/>
    <mergeCell ref="AP16:BO16"/>
    <mergeCell ref="A103:H103"/>
    <mergeCell ref="AT103:AX103"/>
    <mergeCell ref="AY103:BC103"/>
    <mergeCell ref="BD103:BH103"/>
    <mergeCell ref="BI102:BO102"/>
    <mergeCell ref="A102:H102"/>
    <mergeCell ref="I102:AS102"/>
    <mergeCell ref="A87:BO87"/>
    <mergeCell ref="A89:BO89"/>
    <mergeCell ref="A96:BO96"/>
    <mergeCell ref="A88:E88"/>
    <mergeCell ref="A90:E90"/>
    <mergeCell ref="BD97:BH100"/>
    <mergeCell ref="BI97:BO100"/>
    <mergeCell ref="F88:BO88"/>
    <mergeCell ref="A97:H100"/>
    <mergeCell ref="I97:AS100"/>
    <mergeCell ref="AY101:BC101"/>
    <mergeCell ref="BD101:BH101"/>
    <mergeCell ref="BI101:BO101"/>
    <mergeCell ref="AT102:AX102"/>
    <mergeCell ref="AY102:BC102"/>
    <mergeCell ref="BD102:BH102"/>
    <mergeCell ref="I95:R95"/>
  </mergeCells>
  <phoneticPr fontId="9" type="noConversion"/>
  <dataValidations count="11">
    <dataValidation type="list" allowBlank="1" showInputMessage="1" showErrorMessage="1" errorTitle="Type correct format" error="Use 1ST instead of First, etc._x000a_Use 2ND instead of Second, etc." promptTitle="Click &quot;▼&quot;" prompt="Then select Semester from List." sqref="BK23:BO23 BK66:BO66">
      <formula1>"1ST,2ND"</formula1>
    </dataValidation>
    <dataValidation type="list" allowBlank="1" showInputMessage="1" showErrorMessage="1" sqref="AH16 S16 S13 A16 A13">
      <formula1>"⁄"</formula1>
    </dataValidation>
    <dataValidation type="list" allowBlank="1" showInputMessage="1" showErrorMessage="1" sqref="AN9">
      <formula1>"MALE,FEMALE"</formula1>
    </dataValidation>
    <dataValidation type="list" errorStyle="warning" allowBlank="1" showInputMessage="1" errorTitle="You want to type manually?" error="Type the correct Subject and click continue." promptTitle="Instructions:" prompt="Click &quot;▼&quot; then select if subject is Core, Applied, or Specialized. A drop-down list will automatically show in LEARNING AREAS/SUBJECTS. To enable drop-down list of Specialized subjects, go to &quot;ANNEX&quot; sheet and type the Specialized subjects there." sqref="A62 A105">
      <formula1>"Core,Applied,Specialized"</formula1>
    </dataValidation>
    <dataValidation type="list" allowBlank="1" showInputMessage="1" showErrorMessage="1" errorTitle="Careful!" error="Lowest Grade is 60, Highest is 100." sqref="AT31:BC42 AT74:BC85 AY58:BC61 AY101:BC104">
      <formula1>"60,61,62,63,64,65,66,67,68,69,70,71,72,73,74,75,76,77,78,79,80,81,82,83,84,85,86,87,88,89,90,91,92,93,94,95,96,97,98,99,100"</formula1>
    </dataValidation>
    <dataValidation type="list" allowBlank="1" showInputMessage="1" showErrorMessage="1" errorTitle="Reminder!" error="75 - 100 = PASSED_x000a_below 75 = FAILED_x000a_Only those who attained a failed Semestral Final Grade shall take the Remedial Classes." sqref="AT58:AX61 AT101:AX104">
      <formula1>"60,61,62,63,64,65,66,67,68,69,70,71,72,73,74"</formula1>
    </dataValidation>
    <dataValidation allowBlank="1" showInputMessage="1" showErrorMessage="1" promptTitle="General Average" prompt="As high school (HS) or junior high school (JHS) completer." sqref="D14:G14"/>
    <dataValidation allowBlank="1" showInputMessage="1" showErrorMessage="1" promptTitle="Reminder!" prompt="This is the name of the high school (HS) or junior high school (JHS) where the student graduated/completed." sqref="Z14"/>
    <dataValidation allowBlank="1" showInputMessage="1" showErrorMessage="1" promptTitle="Reminder!" prompt="This is the address of the high school (HS) or junior high school (JHS) where the student graduated/completed." sqref="AW14"/>
    <dataValidation allowBlank="1" showInputMessage="1" showErrorMessage="1" promptTitle="HINT" prompt="Press &quot;Tab&quot; on your keyboard to jump from one cell to the next cell. You can also use the &quot;arrow keys&quot;." sqref="F8"/>
    <dataValidation type="list" errorStyle="warning" allowBlank="1" showInputMessage="1" errorTitle="You want to type manually?" error="Type the correct Subject and click continue." promptTitle="Instructions:" prompt="Go to &quot;ANNEX&quot; sheet and type the Specialized Subjects, Subject Subtitutions, or Other Subjects (ex. CAT) to include them in the SUBJECTS drop-down list. " sqref="A31:H42 A58:H61 A74:H85 A101:H104">
      <formula1>"Core,Applied,Specialized,Other_Subjects"</formula1>
    </dataValidation>
  </dataValidations>
  <pageMargins left="0.25" right="0.25" top="0.25" bottom="0" header="0" footer="0"/>
  <pageSetup paperSize="5" scale="59" orientation="portrait" horizontalDpi="4294967293" verticalDpi="4294967292" r:id="rId1"/>
  <rowBreaks count="1" manualBreakCount="1">
    <brk id="107" max="16383" man="1"/>
  </rowBreaks>
  <colBreaks count="1" manualBreakCount="1">
    <brk id="67" max="1048575"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INDIRECT('Helper(IMPORTANT!)'!$B28)</xm:f>
          </x14:formula1>
          <xm:sqref>I74:AS85</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INDIRECT('Helper(IMPORTANT!)'!$B40)</xm:f>
          </x14:formula1>
          <xm:sqref>I101:AS102</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INDIRECT('Helper(IMPORTANT!)'!$B46)</xm:f>
          </x14:formula1>
          <xm:sqref>I103:AS104</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INDIRECT('Helper(IMPORTANT!)'!$B4)</xm:f>
          </x14:formula1>
          <xm:sqref>I31:AS42</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INDIRECT('Helper(IMPORTANT!)'!$B16)</xm:f>
          </x14:formula1>
          <xm:sqref>I58:AS59</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INDIRECT('Helper(IMPORTANT!)'!$B22)</xm:f>
          </x14:formula1>
          <xm:sqref>I60:AS61</xm:sqref>
        </x14:dataValidation>
      </x14:dataValidations>
    </ext>
    <ext xmlns:mx="http://schemas.microsoft.com/office/mac/excel/2008/main" uri="{64002731-A6B0-56B0-2670-7721B7C09600}">
      <mx:PLV Mode="0" OnePage="0" WScale="43"/>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O116"/>
  <sheetViews>
    <sheetView showGridLines="0" zoomScaleNormal="100" zoomScalePageLayoutView="125" workbookViewId="0">
      <selection activeCell="A11" sqref="A11:H11"/>
    </sheetView>
  </sheetViews>
  <sheetFormatPr defaultColWidth="11" defaultRowHeight="15.75" x14ac:dyDescent="0.25"/>
  <cols>
    <col min="1" max="1" width="2.5" style="16" customWidth="1"/>
    <col min="2" max="7" width="3" style="16" customWidth="1"/>
    <col min="8" max="8" width="3.5" style="16" customWidth="1"/>
    <col min="9" max="27" width="2.125" style="16" customWidth="1"/>
    <col min="28" max="31" width="2.625" style="16" customWidth="1"/>
    <col min="32" max="45" width="2.375" style="16" customWidth="1"/>
    <col min="46" max="55" width="2.125" style="16" customWidth="1"/>
    <col min="56" max="58" width="2.875" style="16" customWidth="1"/>
    <col min="59" max="59" width="1.5" style="16" customWidth="1"/>
    <col min="60" max="60" width="2.875" style="16" customWidth="1"/>
    <col min="61" max="67" width="1.625" style="16" customWidth="1"/>
    <col min="68" max="16384" width="11" style="16"/>
  </cols>
  <sheetData>
    <row r="1" spans="1:67" s="3" customFormat="1" ht="16.5" customHeight="1" thickBot="1" x14ac:dyDescent="0.3">
      <c r="A1" s="123" t="s">
        <v>75</v>
      </c>
      <c r="B1" s="123"/>
      <c r="C1" s="123"/>
      <c r="D1" s="4"/>
      <c r="E1" s="4"/>
      <c r="F1" s="4"/>
      <c r="G1" s="4"/>
      <c r="H1" s="4"/>
      <c r="I1" s="5" t="str">
        <f>IF(FRONT!F8="","",FRONT!F8&amp;","&amp;"  "&amp;FRONT!Y8&amp;"  "&amp;FRONT!AZ8)</f>
        <v/>
      </c>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159" t="s">
        <v>109</v>
      </c>
      <c r="BI1" s="159"/>
      <c r="BJ1" s="159"/>
      <c r="BK1" s="159"/>
      <c r="BL1" s="159"/>
      <c r="BM1" s="159"/>
      <c r="BN1" s="159"/>
      <c r="BO1" s="159"/>
    </row>
    <row r="2" spans="1:67" ht="1.5" customHeight="1" x14ac:dyDescent="0.25">
      <c r="A2" s="15"/>
      <c r="I2" s="17"/>
      <c r="BO2" s="18"/>
    </row>
    <row r="3" spans="1:67" ht="1.5" customHeight="1" x14ac:dyDescent="0.25">
      <c r="A3" s="173"/>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row>
    <row r="4" spans="1:67" x14ac:dyDescent="0.25">
      <c r="A4" s="66" t="s">
        <v>34</v>
      </c>
      <c r="B4" s="66"/>
      <c r="C4" s="66"/>
      <c r="D4" s="66"/>
      <c r="E4" s="94"/>
      <c r="F4" s="95"/>
      <c r="G4" s="95"/>
      <c r="H4" s="95"/>
      <c r="I4" s="95"/>
      <c r="J4" s="95"/>
      <c r="K4" s="95"/>
      <c r="L4" s="95"/>
      <c r="M4" s="95"/>
      <c r="N4" s="95"/>
      <c r="O4" s="95"/>
      <c r="P4" s="95"/>
      <c r="Q4" s="95"/>
      <c r="R4" s="95"/>
      <c r="S4" s="95"/>
      <c r="T4" s="95"/>
      <c r="U4" s="95"/>
      <c r="V4" s="95"/>
      <c r="W4" s="95"/>
      <c r="X4" s="95"/>
      <c r="Y4" s="95"/>
      <c r="Z4" s="95"/>
      <c r="AA4" s="95"/>
      <c r="AB4" s="96" t="s">
        <v>46</v>
      </c>
      <c r="AC4" s="96"/>
      <c r="AD4" s="96"/>
      <c r="AE4" s="96"/>
      <c r="AF4" s="95"/>
      <c r="AG4" s="95"/>
      <c r="AH4" s="95"/>
      <c r="AI4" s="95"/>
      <c r="AJ4" s="95"/>
      <c r="AK4" s="95"/>
      <c r="AL4" s="95"/>
      <c r="AM4" s="66" t="s">
        <v>35</v>
      </c>
      <c r="AN4" s="66"/>
      <c r="AO4" s="66"/>
      <c r="AP4" s="66"/>
      <c r="AQ4" s="66"/>
      <c r="AR4" s="66"/>
      <c r="AS4" s="95"/>
      <c r="AT4" s="95"/>
      <c r="AU4" s="95"/>
      <c r="AV4" s="95"/>
      <c r="AW4" s="95"/>
      <c r="AX4" s="95"/>
      <c r="AY4" s="66" t="s">
        <v>3</v>
      </c>
      <c r="AZ4" s="66"/>
      <c r="BA4" s="94"/>
      <c r="BB4" s="95"/>
      <c r="BC4" s="95"/>
      <c r="BD4" s="95"/>
      <c r="BE4" s="95"/>
      <c r="BF4" s="95"/>
      <c r="BG4" s="95"/>
      <c r="BH4" s="96" t="s">
        <v>4</v>
      </c>
      <c r="BI4" s="96"/>
      <c r="BJ4" s="96"/>
      <c r="BK4" s="95"/>
      <c r="BL4" s="95"/>
      <c r="BM4" s="95"/>
      <c r="BN4" s="95"/>
      <c r="BO4" s="95"/>
    </row>
    <row r="5" spans="1:67" x14ac:dyDescent="0.25">
      <c r="A5" s="66" t="s">
        <v>37</v>
      </c>
      <c r="B5" s="66"/>
      <c r="C5" s="66"/>
      <c r="D5" s="66"/>
      <c r="E5" s="66"/>
      <c r="F5" s="66"/>
      <c r="G5" s="94"/>
      <c r="H5" s="95"/>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6" t="s">
        <v>5</v>
      </c>
      <c r="AO5" s="96"/>
      <c r="AP5" s="96"/>
      <c r="AQ5" s="96"/>
      <c r="AR5" s="96"/>
      <c r="AS5" s="94"/>
      <c r="AT5" s="95"/>
      <c r="AU5" s="95"/>
      <c r="AV5" s="95"/>
      <c r="AW5" s="95"/>
      <c r="AX5" s="95"/>
      <c r="AY5" s="95"/>
      <c r="AZ5" s="95"/>
      <c r="BA5" s="95"/>
      <c r="BB5" s="95"/>
      <c r="BC5" s="95"/>
      <c r="BD5" s="95"/>
      <c r="BE5" s="95"/>
      <c r="BF5" s="95"/>
      <c r="BG5" s="95"/>
      <c r="BH5" s="95"/>
      <c r="BI5" s="95"/>
      <c r="BJ5" s="95"/>
      <c r="BK5" s="95"/>
      <c r="BL5" s="95"/>
      <c r="BM5" s="95"/>
      <c r="BN5" s="95"/>
      <c r="BO5" s="95"/>
    </row>
    <row r="6" spans="1:67" ht="3" customHeight="1" thickBot="1" x14ac:dyDescent="0.3">
      <c r="A6" s="123"/>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23"/>
      <c r="BO6" s="123"/>
    </row>
    <row r="7" spans="1:67" ht="11.25" customHeight="1" x14ac:dyDescent="0.25">
      <c r="A7" s="74" t="s">
        <v>74</v>
      </c>
      <c r="B7" s="75"/>
      <c r="C7" s="75"/>
      <c r="D7" s="75"/>
      <c r="E7" s="75"/>
      <c r="F7" s="75"/>
      <c r="G7" s="75"/>
      <c r="H7" s="76"/>
      <c r="I7" s="83" t="s">
        <v>104</v>
      </c>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5"/>
      <c r="AT7" s="174" t="s">
        <v>1</v>
      </c>
      <c r="AU7" s="174"/>
      <c r="AV7" s="174"/>
      <c r="AW7" s="174"/>
      <c r="AX7" s="174"/>
      <c r="AY7" s="174"/>
      <c r="AZ7" s="174"/>
      <c r="BA7" s="174"/>
      <c r="BB7" s="174"/>
      <c r="BC7" s="174"/>
      <c r="BD7" s="69" t="s">
        <v>41</v>
      </c>
      <c r="BE7" s="69"/>
      <c r="BF7" s="69"/>
      <c r="BG7" s="69"/>
      <c r="BH7" s="69"/>
      <c r="BI7" s="69" t="s">
        <v>2</v>
      </c>
      <c r="BJ7" s="69"/>
      <c r="BK7" s="69"/>
      <c r="BL7" s="69"/>
      <c r="BM7" s="69"/>
      <c r="BN7" s="69"/>
      <c r="BO7" s="71"/>
    </row>
    <row r="8" spans="1:67" ht="11.25" customHeight="1" x14ac:dyDescent="0.25">
      <c r="A8" s="77"/>
      <c r="B8" s="78"/>
      <c r="C8" s="78"/>
      <c r="D8" s="78"/>
      <c r="E8" s="78"/>
      <c r="F8" s="78"/>
      <c r="G8" s="78"/>
      <c r="H8" s="79"/>
      <c r="I8" s="86"/>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8"/>
      <c r="AT8" s="153"/>
      <c r="AU8" s="153"/>
      <c r="AV8" s="153"/>
      <c r="AW8" s="153"/>
      <c r="AX8" s="153"/>
      <c r="AY8" s="153"/>
      <c r="AZ8" s="153"/>
      <c r="BA8" s="153"/>
      <c r="BB8" s="153"/>
      <c r="BC8" s="153"/>
      <c r="BD8" s="70"/>
      <c r="BE8" s="70"/>
      <c r="BF8" s="70"/>
      <c r="BG8" s="70"/>
      <c r="BH8" s="70"/>
      <c r="BI8" s="70"/>
      <c r="BJ8" s="70"/>
      <c r="BK8" s="70"/>
      <c r="BL8" s="70"/>
      <c r="BM8" s="70"/>
      <c r="BN8" s="70"/>
      <c r="BO8" s="72"/>
    </row>
    <row r="9" spans="1:67" ht="11.25" customHeight="1" x14ac:dyDescent="0.25">
      <c r="A9" s="77"/>
      <c r="B9" s="78"/>
      <c r="C9" s="78"/>
      <c r="D9" s="78"/>
      <c r="E9" s="78"/>
      <c r="F9" s="78"/>
      <c r="G9" s="78"/>
      <c r="H9" s="79"/>
      <c r="I9" s="86"/>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8"/>
      <c r="AT9" s="153" t="str">
        <f>IF(BK4="","",IF(BK4="1ST","1ST",IF(BK4="2ND","3RD")))</f>
        <v/>
      </c>
      <c r="AU9" s="153"/>
      <c r="AV9" s="153"/>
      <c r="AW9" s="153"/>
      <c r="AX9" s="153"/>
      <c r="AY9" s="153" t="str">
        <f>IF(BK4="","",IF(BK4="1ST","2ND",IF(BK4="2ND","4TH")))</f>
        <v/>
      </c>
      <c r="AZ9" s="153"/>
      <c r="BA9" s="153"/>
      <c r="BB9" s="153"/>
      <c r="BC9" s="153"/>
      <c r="BD9" s="70"/>
      <c r="BE9" s="70"/>
      <c r="BF9" s="70"/>
      <c r="BG9" s="70"/>
      <c r="BH9" s="70"/>
      <c r="BI9" s="70"/>
      <c r="BJ9" s="70"/>
      <c r="BK9" s="70"/>
      <c r="BL9" s="70"/>
      <c r="BM9" s="70"/>
      <c r="BN9" s="70"/>
      <c r="BO9" s="72"/>
    </row>
    <row r="10" spans="1:67" ht="11.25" customHeight="1" x14ac:dyDescent="0.25">
      <c r="A10" s="80"/>
      <c r="B10" s="81"/>
      <c r="C10" s="81"/>
      <c r="D10" s="81"/>
      <c r="E10" s="81"/>
      <c r="F10" s="81"/>
      <c r="G10" s="81"/>
      <c r="H10" s="82"/>
      <c r="I10" s="89"/>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1"/>
      <c r="AT10" s="153"/>
      <c r="AU10" s="153"/>
      <c r="AV10" s="153"/>
      <c r="AW10" s="153"/>
      <c r="AX10" s="153"/>
      <c r="AY10" s="153"/>
      <c r="AZ10" s="153"/>
      <c r="BA10" s="153"/>
      <c r="BB10" s="153"/>
      <c r="BC10" s="153"/>
      <c r="BD10" s="70"/>
      <c r="BE10" s="70"/>
      <c r="BF10" s="70"/>
      <c r="BG10" s="70"/>
      <c r="BH10" s="70"/>
      <c r="BI10" s="70"/>
      <c r="BJ10" s="70"/>
      <c r="BK10" s="70"/>
      <c r="BL10" s="70"/>
      <c r="BM10" s="70"/>
      <c r="BN10" s="70"/>
      <c r="BO10" s="72"/>
    </row>
    <row r="11" spans="1:67" ht="20.100000000000001" customHeight="1" x14ac:dyDescent="0.25">
      <c r="A11" s="55"/>
      <c r="B11" s="56"/>
      <c r="C11" s="56"/>
      <c r="D11" s="56"/>
      <c r="E11" s="56"/>
      <c r="F11" s="56"/>
      <c r="G11" s="56"/>
      <c r="H11" s="57"/>
      <c r="I11" s="61"/>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3"/>
      <c r="AT11" s="58"/>
      <c r="AU11" s="58"/>
      <c r="AV11" s="58"/>
      <c r="AW11" s="58"/>
      <c r="AX11" s="58"/>
      <c r="AY11" s="58"/>
      <c r="AZ11" s="58"/>
      <c r="BA11" s="58"/>
      <c r="BB11" s="58"/>
      <c r="BC11" s="58"/>
      <c r="BD11" s="59" t="str">
        <f t="shared" ref="BD11" si="0">IF(OR(AT11="",AY11=""),"",IF(ISERROR(ROUND(AVERAGE(AT11,AY11),0)),"",ROUND(AVERAGE(AT11,AY11),0)))</f>
        <v/>
      </c>
      <c r="BE11" s="59"/>
      <c r="BF11" s="59"/>
      <c r="BG11" s="59"/>
      <c r="BH11" s="59"/>
      <c r="BI11" s="59" t="str">
        <f t="shared" ref="BI11" si="1">IF(OR(AT11="",AY11="",BD11=""),"",IF(BD11&gt;=75,"PASSED","FAILED"))</f>
        <v/>
      </c>
      <c r="BJ11" s="59"/>
      <c r="BK11" s="59"/>
      <c r="BL11" s="59"/>
      <c r="BM11" s="59"/>
      <c r="BN11" s="59"/>
      <c r="BO11" s="60"/>
    </row>
    <row r="12" spans="1:67" ht="20.100000000000001" customHeight="1" x14ac:dyDescent="0.25">
      <c r="A12" s="55"/>
      <c r="B12" s="56"/>
      <c r="C12" s="56"/>
      <c r="D12" s="56"/>
      <c r="E12" s="56"/>
      <c r="F12" s="56"/>
      <c r="G12" s="56"/>
      <c r="H12" s="57"/>
      <c r="I12" s="61"/>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3"/>
      <c r="AT12" s="58"/>
      <c r="AU12" s="58"/>
      <c r="AV12" s="58"/>
      <c r="AW12" s="58"/>
      <c r="AX12" s="58"/>
      <c r="AY12" s="58"/>
      <c r="AZ12" s="58"/>
      <c r="BA12" s="58"/>
      <c r="BB12" s="58"/>
      <c r="BC12" s="58"/>
      <c r="BD12" s="59" t="str">
        <f t="shared" ref="BD12:BD22" si="2">IF(OR(AT12="",AY12=""),"",IF(ISERROR(ROUND(AVERAGE(AT12,AY12),0)),"",ROUND(AVERAGE(AT12,AY12),0)))</f>
        <v/>
      </c>
      <c r="BE12" s="59"/>
      <c r="BF12" s="59"/>
      <c r="BG12" s="59"/>
      <c r="BH12" s="59"/>
      <c r="BI12" s="103" t="str">
        <f t="shared" ref="BI12:BI22" si="3">IF(OR(AT12="",AY12="",BD12=""),"",IF(BD12&gt;=75,"PASSED","FAILED"))</f>
        <v/>
      </c>
      <c r="BJ12" s="104"/>
      <c r="BK12" s="104"/>
      <c r="BL12" s="104"/>
      <c r="BM12" s="104"/>
      <c r="BN12" s="104"/>
      <c r="BO12" s="119"/>
    </row>
    <row r="13" spans="1:67" ht="20.100000000000001" customHeight="1" x14ac:dyDescent="0.25">
      <c r="A13" s="55"/>
      <c r="B13" s="56"/>
      <c r="C13" s="56"/>
      <c r="D13" s="56"/>
      <c r="E13" s="56"/>
      <c r="F13" s="56"/>
      <c r="G13" s="56"/>
      <c r="H13" s="57"/>
      <c r="I13" s="61"/>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3"/>
      <c r="AT13" s="58"/>
      <c r="AU13" s="58"/>
      <c r="AV13" s="58"/>
      <c r="AW13" s="58"/>
      <c r="AX13" s="58"/>
      <c r="AY13" s="58"/>
      <c r="AZ13" s="58"/>
      <c r="BA13" s="58"/>
      <c r="BB13" s="58"/>
      <c r="BC13" s="58"/>
      <c r="BD13" s="59" t="str">
        <f t="shared" si="2"/>
        <v/>
      </c>
      <c r="BE13" s="59"/>
      <c r="BF13" s="59"/>
      <c r="BG13" s="59"/>
      <c r="BH13" s="59"/>
      <c r="BI13" s="103" t="str">
        <f t="shared" si="3"/>
        <v/>
      </c>
      <c r="BJ13" s="104"/>
      <c r="BK13" s="104"/>
      <c r="BL13" s="104"/>
      <c r="BM13" s="104"/>
      <c r="BN13" s="104"/>
      <c r="BO13" s="119"/>
    </row>
    <row r="14" spans="1:67" ht="20.100000000000001" customHeight="1" x14ac:dyDescent="0.25">
      <c r="A14" s="55"/>
      <c r="B14" s="56"/>
      <c r="C14" s="56"/>
      <c r="D14" s="56"/>
      <c r="E14" s="56"/>
      <c r="F14" s="56"/>
      <c r="G14" s="56"/>
      <c r="H14" s="57"/>
      <c r="I14" s="61"/>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3"/>
      <c r="AT14" s="58"/>
      <c r="AU14" s="58"/>
      <c r="AV14" s="58"/>
      <c r="AW14" s="58"/>
      <c r="AX14" s="58"/>
      <c r="AY14" s="58"/>
      <c r="AZ14" s="58"/>
      <c r="BA14" s="58"/>
      <c r="BB14" s="58"/>
      <c r="BC14" s="58"/>
      <c r="BD14" s="59" t="str">
        <f t="shared" si="2"/>
        <v/>
      </c>
      <c r="BE14" s="59"/>
      <c r="BF14" s="59"/>
      <c r="BG14" s="59"/>
      <c r="BH14" s="59"/>
      <c r="BI14" s="103" t="str">
        <f t="shared" si="3"/>
        <v/>
      </c>
      <c r="BJ14" s="104"/>
      <c r="BK14" s="104"/>
      <c r="BL14" s="104"/>
      <c r="BM14" s="104"/>
      <c r="BN14" s="104"/>
      <c r="BO14" s="119"/>
    </row>
    <row r="15" spans="1:67" ht="20.100000000000001" customHeight="1" x14ac:dyDescent="0.25">
      <c r="A15" s="55"/>
      <c r="B15" s="56"/>
      <c r="C15" s="56"/>
      <c r="D15" s="56"/>
      <c r="E15" s="56"/>
      <c r="F15" s="56"/>
      <c r="G15" s="56"/>
      <c r="H15" s="57"/>
      <c r="I15" s="61"/>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3"/>
      <c r="AT15" s="113"/>
      <c r="AU15" s="113"/>
      <c r="AV15" s="113"/>
      <c r="AW15" s="113"/>
      <c r="AX15" s="113"/>
      <c r="AY15" s="113"/>
      <c r="AZ15" s="113"/>
      <c r="BA15" s="113"/>
      <c r="BB15" s="113"/>
      <c r="BC15" s="113"/>
      <c r="BD15" s="59" t="str">
        <f t="shared" si="2"/>
        <v/>
      </c>
      <c r="BE15" s="59"/>
      <c r="BF15" s="59"/>
      <c r="BG15" s="59"/>
      <c r="BH15" s="59"/>
      <c r="BI15" s="103" t="str">
        <f t="shared" si="3"/>
        <v/>
      </c>
      <c r="BJ15" s="104"/>
      <c r="BK15" s="104"/>
      <c r="BL15" s="104"/>
      <c r="BM15" s="104"/>
      <c r="BN15" s="104"/>
      <c r="BO15" s="119"/>
    </row>
    <row r="16" spans="1:67" ht="20.100000000000001" customHeight="1" x14ac:dyDescent="0.25">
      <c r="A16" s="55"/>
      <c r="B16" s="56"/>
      <c r="C16" s="56"/>
      <c r="D16" s="56"/>
      <c r="E16" s="56"/>
      <c r="F16" s="56"/>
      <c r="G16" s="56"/>
      <c r="H16" s="57"/>
      <c r="I16" s="61"/>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3"/>
      <c r="AT16" s="112"/>
      <c r="AU16" s="56"/>
      <c r="AV16" s="56"/>
      <c r="AW16" s="56"/>
      <c r="AX16" s="57"/>
      <c r="AY16" s="112"/>
      <c r="AZ16" s="56"/>
      <c r="BA16" s="56"/>
      <c r="BB16" s="56"/>
      <c r="BC16" s="57"/>
      <c r="BD16" s="59" t="str">
        <f t="shared" si="2"/>
        <v/>
      </c>
      <c r="BE16" s="59"/>
      <c r="BF16" s="59"/>
      <c r="BG16" s="59"/>
      <c r="BH16" s="59"/>
      <c r="BI16" s="103" t="str">
        <f t="shared" si="3"/>
        <v/>
      </c>
      <c r="BJ16" s="104"/>
      <c r="BK16" s="104"/>
      <c r="BL16" s="104"/>
      <c r="BM16" s="104"/>
      <c r="BN16" s="104"/>
      <c r="BO16" s="119"/>
    </row>
    <row r="17" spans="1:67" ht="20.100000000000001" customHeight="1" x14ac:dyDescent="0.25">
      <c r="A17" s="55"/>
      <c r="B17" s="56"/>
      <c r="C17" s="56"/>
      <c r="D17" s="56"/>
      <c r="E17" s="56"/>
      <c r="F17" s="56"/>
      <c r="G17" s="56"/>
      <c r="H17" s="57"/>
      <c r="I17" s="61"/>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3"/>
      <c r="AT17" s="112"/>
      <c r="AU17" s="56"/>
      <c r="AV17" s="56"/>
      <c r="AW17" s="56"/>
      <c r="AX17" s="57"/>
      <c r="AY17" s="112"/>
      <c r="AZ17" s="56"/>
      <c r="BA17" s="56"/>
      <c r="BB17" s="56"/>
      <c r="BC17" s="57"/>
      <c r="BD17" s="59" t="str">
        <f t="shared" si="2"/>
        <v/>
      </c>
      <c r="BE17" s="59"/>
      <c r="BF17" s="59"/>
      <c r="BG17" s="59"/>
      <c r="BH17" s="59"/>
      <c r="BI17" s="103" t="str">
        <f t="shared" si="3"/>
        <v/>
      </c>
      <c r="BJ17" s="104"/>
      <c r="BK17" s="104"/>
      <c r="BL17" s="104"/>
      <c r="BM17" s="104"/>
      <c r="BN17" s="104"/>
      <c r="BO17" s="119"/>
    </row>
    <row r="18" spans="1:67" ht="20.100000000000001" customHeight="1" x14ac:dyDescent="0.25">
      <c r="A18" s="55"/>
      <c r="B18" s="56"/>
      <c r="C18" s="56"/>
      <c r="D18" s="56"/>
      <c r="E18" s="56"/>
      <c r="F18" s="56"/>
      <c r="G18" s="56"/>
      <c r="H18" s="57"/>
      <c r="I18" s="61"/>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3"/>
      <c r="AT18" s="112"/>
      <c r="AU18" s="56"/>
      <c r="AV18" s="56"/>
      <c r="AW18" s="56"/>
      <c r="AX18" s="57"/>
      <c r="AY18" s="112"/>
      <c r="AZ18" s="56"/>
      <c r="BA18" s="56"/>
      <c r="BB18" s="56"/>
      <c r="BC18" s="57"/>
      <c r="BD18" s="59" t="str">
        <f t="shared" si="2"/>
        <v/>
      </c>
      <c r="BE18" s="59"/>
      <c r="BF18" s="59"/>
      <c r="BG18" s="59"/>
      <c r="BH18" s="59"/>
      <c r="BI18" s="103" t="str">
        <f t="shared" si="3"/>
        <v/>
      </c>
      <c r="BJ18" s="104"/>
      <c r="BK18" s="104"/>
      <c r="BL18" s="104"/>
      <c r="BM18" s="104"/>
      <c r="BN18" s="104"/>
      <c r="BO18" s="119"/>
    </row>
    <row r="19" spans="1:67" ht="20.100000000000001" customHeight="1" x14ac:dyDescent="0.25">
      <c r="A19" s="55"/>
      <c r="B19" s="56"/>
      <c r="C19" s="56"/>
      <c r="D19" s="56"/>
      <c r="E19" s="56"/>
      <c r="F19" s="56"/>
      <c r="G19" s="56"/>
      <c r="H19" s="57"/>
      <c r="I19" s="61"/>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3"/>
      <c r="AT19" s="112"/>
      <c r="AU19" s="56"/>
      <c r="AV19" s="56"/>
      <c r="AW19" s="56"/>
      <c r="AX19" s="57"/>
      <c r="AY19" s="112"/>
      <c r="AZ19" s="56"/>
      <c r="BA19" s="56"/>
      <c r="BB19" s="56"/>
      <c r="BC19" s="57"/>
      <c r="BD19" s="59" t="str">
        <f t="shared" si="2"/>
        <v/>
      </c>
      <c r="BE19" s="59"/>
      <c r="BF19" s="59"/>
      <c r="BG19" s="59"/>
      <c r="BH19" s="59"/>
      <c r="BI19" s="103" t="str">
        <f t="shared" si="3"/>
        <v/>
      </c>
      <c r="BJ19" s="104"/>
      <c r="BK19" s="104"/>
      <c r="BL19" s="104"/>
      <c r="BM19" s="104"/>
      <c r="BN19" s="104"/>
      <c r="BO19" s="119"/>
    </row>
    <row r="20" spans="1:67" ht="20.100000000000001" customHeight="1" x14ac:dyDescent="0.25">
      <c r="A20" s="55"/>
      <c r="B20" s="56"/>
      <c r="C20" s="56"/>
      <c r="D20" s="56"/>
      <c r="E20" s="56"/>
      <c r="F20" s="56"/>
      <c r="G20" s="56"/>
      <c r="H20" s="57"/>
      <c r="I20" s="61"/>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3"/>
      <c r="AT20" s="118"/>
      <c r="AU20" s="118"/>
      <c r="AV20" s="118"/>
      <c r="AW20" s="118"/>
      <c r="AX20" s="118"/>
      <c r="AY20" s="118"/>
      <c r="AZ20" s="118"/>
      <c r="BA20" s="118"/>
      <c r="BB20" s="118"/>
      <c r="BC20" s="118"/>
      <c r="BD20" s="59" t="str">
        <f t="shared" si="2"/>
        <v/>
      </c>
      <c r="BE20" s="59"/>
      <c r="BF20" s="59"/>
      <c r="BG20" s="59"/>
      <c r="BH20" s="59"/>
      <c r="BI20" s="103" t="str">
        <f t="shared" si="3"/>
        <v/>
      </c>
      <c r="BJ20" s="104"/>
      <c r="BK20" s="104"/>
      <c r="BL20" s="104"/>
      <c r="BM20" s="104"/>
      <c r="BN20" s="104"/>
      <c r="BO20" s="119"/>
    </row>
    <row r="21" spans="1:67" ht="20.100000000000001" customHeight="1" x14ac:dyDescent="0.25">
      <c r="A21" s="55"/>
      <c r="B21" s="56"/>
      <c r="C21" s="56"/>
      <c r="D21" s="56"/>
      <c r="E21" s="56"/>
      <c r="F21" s="56"/>
      <c r="G21" s="56"/>
      <c r="H21" s="57"/>
      <c r="I21" s="61"/>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3"/>
      <c r="AT21" s="58"/>
      <c r="AU21" s="58"/>
      <c r="AV21" s="58"/>
      <c r="AW21" s="58"/>
      <c r="AX21" s="58"/>
      <c r="AY21" s="58"/>
      <c r="AZ21" s="58"/>
      <c r="BA21" s="58"/>
      <c r="BB21" s="58"/>
      <c r="BC21" s="58"/>
      <c r="BD21" s="59" t="str">
        <f t="shared" si="2"/>
        <v/>
      </c>
      <c r="BE21" s="59"/>
      <c r="BF21" s="59"/>
      <c r="BG21" s="59"/>
      <c r="BH21" s="59"/>
      <c r="BI21" s="103" t="str">
        <f t="shared" si="3"/>
        <v/>
      </c>
      <c r="BJ21" s="104"/>
      <c r="BK21" s="104"/>
      <c r="BL21" s="104"/>
      <c r="BM21" s="104"/>
      <c r="BN21" s="104"/>
      <c r="BO21" s="119"/>
    </row>
    <row r="22" spans="1:67" ht="20.100000000000001" customHeight="1" x14ac:dyDescent="0.25">
      <c r="A22" s="55"/>
      <c r="B22" s="56"/>
      <c r="C22" s="56"/>
      <c r="D22" s="56"/>
      <c r="E22" s="56"/>
      <c r="F22" s="56"/>
      <c r="G22" s="56"/>
      <c r="H22" s="57"/>
      <c r="I22" s="61"/>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3"/>
      <c r="AT22" s="58"/>
      <c r="AU22" s="58"/>
      <c r="AV22" s="58"/>
      <c r="AW22" s="58"/>
      <c r="AX22" s="58"/>
      <c r="AY22" s="58"/>
      <c r="AZ22" s="58"/>
      <c r="BA22" s="58"/>
      <c r="BB22" s="58"/>
      <c r="BC22" s="58"/>
      <c r="BD22" s="103" t="str">
        <f t="shared" si="2"/>
        <v/>
      </c>
      <c r="BE22" s="104"/>
      <c r="BF22" s="104"/>
      <c r="BG22" s="104"/>
      <c r="BH22" s="105"/>
      <c r="BI22" s="103" t="str">
        <f t="shared" si="3"/>
        <v/>
      </c>
      <c r="BJ22" s="104"/>
      <c r="BK22" s="104"/>
      <c r="BL22" s="104"/>
      <c r="BM22" s="104"/>
      <c r="BN22" s="104"/>
      <c r="BO22" s="119"/>
    </row>
    <row r="23" spans="1:67" ht="20.100000000000001" customHeight="1" thickBot="1" x14ac:dyDescent="0.3">
      <c r="A23" s="97" t="s">
        <v>42</v>
      </c>
      <c r="B23" s="98"/>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9"/>
      <c r="BD23" s="107" t="str">
        <f>IFERROR(ROUND((SUM(BD11:BD22,BD38:BD41)-SUM(AT38:AT41))/(COUNTA(BD11:BD22)-COUNTBLANK(BD11:BD22)),0),"")</f>
        <v/>
      </c>
      <c r="BE23" s="108"/>
      <c r="BF23" s="108"/>
      <c r="BG23" s="108"/>
      <c r="BH23" s="109"/>
      <c r="BI23" s="107" t="str">
        <f>IF(BD23="","",IF(BD23&gt;=75,"PASSED","FAILED"))</f>
        <v/>
      </c>
      <c r="BJ23" s="108"/>
      <c r="BK23" s="108"/>
      <c r="BL23" s="108"/>
      <c r="BM23" s="108"/>
      <c r="BN23" s="108"/>
      <c r="BO23" s="110"/>
    </row>
    <row r="24" spans="1:67" ht="3" customHeight="1" x14ac:dyDescent="0.25">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row>
    <row r="25" spans="1:67" x14ac:dyDescent="0.25">
      <c r="A25" s="67" t="s">
        <v>43</v>
      </c>
      <c r="B25" s="67"/>
      <c r="C25" s="67"/>
      <c r="D25" s="67"/>
      <c r="E25" s="6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row>
    <row r="26" spans="1:67" ht="3" customHeight="1" x14ac:dyDescent="0.25">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row>
    <row r="27" spans="1:67" x14ac:dyDescent="0.25">
      <c r="A27" s="68" t="s">
        <v>80</v>
      </c>
      <c r="B27" s="68"/>
      <c r="C27" s="68"/>
      <c r="D27" s="68"/>
      <c r="E27" s="68"/>
      <c r="F27" s="8"/>
      <c r="G27" s="8"/>
      <c r="H27" s="8"/>
      <c r="I27" s="8"/>
      <c r="J27" s="8"/>
      <c r="K27" s="8"/>
      <c r="L27" s="8"/>
      <c r="M27" s="8"/>
      <c r="N27" s="8"/>
      <c r="O27" s="8"/>
      <c r="P27" s="8"/>
      <c r="Q27" s="8"/>
      <c r="R27" s="8"/>
      <c r="S27" s="8"/>
      <c r="T27" s="8"/>
      <c r="U27" s="8"/>
      <c r="V27" s="68" t="s">
        <v>82</v>
      </c>
      <c r="W27" s="68"/>
      <c r="X27" s="68"/>
      <c r="Y27" s="68"/>
      <c r="Z27" s="68"/>
      <c r="AA27" s="68"/>
      <c r="AB27" s="68"/>
      <c r="AC27" s="68"/>
      <c r="AD27" s="68"/>
      <c r="AE27" s="68"/>
      <c r="AF27" s="11"/>
      <c r="AG27" s="114"/>
      <c r="AH27" s="114"/>
      <c r="AI27" s="114"/>
      <c r="AJ27" s="114"/>
      <c r="AK27" s="114"/>
      <c r="AL27" s="114"/>
      <c r="AM27" s="114"/>
      <c r="AN27" s="114"/>
      <c r="AO27" s="114"/>
      <c r="AP27" s="114"/>
      <c r="AQ27" s="114"/>
      <c r="AR27" s="114"/>
      <c r="AS27" s="114"/>
      <c r="AT27" s="114"/>
      <c r="AU27" s="3"/>
      <c r="AV27" s="11"/>
      <c r="AW27" s="11"/>
      <c r="AX27" s="11"/>
      <c r="AY27" s="11"/>
      <c r="AZ27" s="11" t="s">
        <v>83</v>
      </c>
      <c r="BA27" s="11"/>
      <c r="BB27" s="11"/>
      <c r="BC27" s="11"/>
      <c r="BD27" s="11"/>
      <c r="BE27" s="11"/>
      <c r="BF27" s="11"/>
      <c r="BG27" s="8"/>
      <c r="BH27" s="8"/>
      <c r="BI27" s="8"/>
      <c r="BJ27" s="8"/>
      <c r="BK27" s="8"/>
      <c r="BL27" s="8"/>
      <c r="BM27" s="8"/>
      <c r="BN27" s="8"/>
      <c r="BO27" s="8"/>
    </row>
    <row r="28" spans="1:67" x14ac:dyDescent="0.25">
      <c r="A28" s="129"/>
      <c r="B28" s="129"/>
      <c r="C28" s="129"/>
      <c r="D28" s="129"/>
      <c r="E28" s="129"/>
      <c r="F28" s="129"/>
      <c r="G28" s="129"/>
      <c r="H28" s="129"/>
      <c r="I28" s="129"/>
      <c r="J28" s="129"/>
      <c r="K28" s="129"/>
      <c r="L28" s="129"/>
      <c r="M28" s="129"/>
      <c r="N28" s="129"/>
      <c r="O28" s="129"/>
      <c r="P28" s="129"/>
      <c r="Q28" s="129"/>
      <c r="R28" s="9"/>
      <c r="S28" s="9"/>
      <c r="T28" s="9"/>
      <c r="U28" s="9"/>
      <c r="V28" s="9"/>
      <c r="W28" s="9"/>
      <c r="X28" s="9"/>
      <c r="Y28" s="114"/>
      <c r="Z28" s="114"/>
      <c r="AA28" s="114"/>
      <c r="AB28" s="114"/>
      <c r="AC28" s="114"/>
      <c r="AD28" s="114"/>
      <c r="AE28" s="114"/>
      <c r="AF28" s="114"/>
      <c r="AG28" s="114"/>
      <c r="AH28" s="114"/>
      <c r="AI28" s="114"/>
      <c r="AJ28" s="114"/>
      <c r="AK28" s="114"/>
      <c r="AL28" s="114"/>
      <c r="AM28" s="114"/>
      <c r="AN28" s="114"/>
      <c r="AO28" s="114"/>
      <c r="AP28" s="9"/>
      <c r="AQ28" s="9"/>
      <c r="AR28" s="9"/>
      <c r="AS28" s="9"/>
      <c r="AT28" s="10"/>
      <c r="AU28" s="129"/>
      <c r="AV28" s="129"/>
      <c r="AW28" s="129"/>
      <c r="AX28" s="129"/>
      <c r="AY28" s="129"/>
      <c r="AZ28" s="129"/>
      <c r="BA28" s="129"/>
      <c r="BB28" s="129"/>
      <c r="BC28" s="129"/>
      <c r="BD28" s="129"/>
      <c r="BE28" s="8"/>
      <c r="BF28" s="8"/>
      <c r="BG28" s="8"/>
      <c r="BH28" s="8"/>
      <c r="BI28" s="8"/>
      <c r="BJ28" s="8"/>
      <c r="BK28" s="8"/>
      <c r="BL28" s="8"/>
      <c r="BM28" s="8"/>
      <c r="BN28" s="8"/>
      <c r="BO28" s="8"/>
    </row>
    <row r="29" spans="1:67" x14ac:dyDescent="0.25">
      <c r="A29" s="100"/>
      <c r="B29" s="100"/>
      <c r="C29" s="100"/>
      <c r="D29" s="100"/>
      <c r="E29" s="100"/>
      <c r="F29" s="100"/>
      <c r="G29" s="100"/>
      <c r="H29" s="100"/>
      <c r="I29" s="100"/>
      <c r="J29" s="100"/>
      <c r="K29" s="100"/>
      <c r="L29" s="100"/>
      <c r="M29" s="100"/>
      <c r="N29" s="100"/>
      <c r="O29" s="100"/>
      <c r="P29" s="100"/>
      <c r="Q29" s="100"/>
      <c r="R29" s="100"/>
      <c r="S29" s="100"/>
      <c r="T29" s="10"/>
      <c r="U29" s="10"/>
      <c r="V29" s="8"/>
      <c r="W29" s="8"/>
      <c r="X29" s="8"/>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
      <c r="AU29" s="45"/>
      <c r="AV29" s="45"/>
      <c r="AW29" s="45"/>
      <c r="AX29" s="45"/>
      <c r="AY29" s="45"/>
      <c r="AZ29" s="101"/>
      <c r="BA29" s="101"/>
      <c r="BB29" s="101"/>
      <c r="BC29" s="101"/>
      <c r="BD29" s="101"/>
      <c r="BE29" s="101"/>
      <c r="BF29" s="101"/>
      <c r="BG29" s="101"/>
      <c r="BH29" s="101"/>
      <c r="BI29" s="101"/>
      <c r="BJ29" s="101"/>
      <c r="BK29" s="101"/>
      <c r="BL29" s="101"/>
      <c r="BM29" s="101"/>
      <c r="BN29" s="101"/>
      <c r="BO29" s="101"/>
    </row>
    <row r="30" spans="1:67" x14ac:dyDescent="0.25">
      <c r="A30" s="102" t="s">
        <v>81</v>
      </c>
      <c r="B30" s="102"/>
      <c r="C30" s="102"/>
      <c r="D30" s="102"/>
      <c r="E30" s="102"/>
      <c r="F30" s="102"/>
      <c r="G30" s="102"/>
      <c r="H30" s="102"/>
      <c r="I30" s="102"/>
      <c r="J30" s="102"/>
      <c r="K30" s="102"/>
      <c r="L30" s="102"/>
      <c r="M30" s="102"/>
      <c r="N30" s="102"/>
      <c r="O30" s="102"/>
      <c r="P30" s="102"/>
      <c r="Q30" s="102"/>
      <c r="R30" s="102"/>
      <c r="S30" s="102"/>
      <c r="T30" s="9"/>
      <c r="U30" s="9"/>
      <c r="V30" s="3"/>
      <c r="W30" s="8"/>
      <c r="X30" s="8"/>
      <c r="Y30" s="102" t="s">
        <v>93</v>
      </c>
      <c r="Z30" s="102"/>
      <c r="AA30" s="102"/>
      <c r="AB30" s="102"/>
      <c r="AC30" s="102"/>
      <c r="AD30" s="102"/>
      <c r="AE30" s="102"/>
      <c r="AF30" s="102"/>
      <c r="AG30" s="102"/>
      <c r="AH30" s="102"/>
      <c r="AI30" s="102"/>
      <c r="AJ30" s="102"/>
      <c r="AK30" s="102"/>
      <c r="AL30" s="102"/>
      <c r="AM30" s="102"/>
      <c r="AN30" s="102"/>
      <c r="AO30" s="102"/>
      <c r="AP30" s="102"/>
      <c r="AQ30" s="102"/>
      <c r="AR30" s="102"/>
      <c r="AS30" s="102"/>
      <c r="AT30" s="10"/>
      <c r="AU30" s="10"/>
      <c r="AV30" s="10"/>
      <c r="AW30" s="8"/>
      <c r="AX30" s="8"/>
      <c r="AY30" s="8"/>
      <c r="AZ30" s="8"/>
      <c r="BA30" s="8"/>
      <c r="BB30" s="8"/>
      <c r="BC30" s="8"/>
      <c r="BD30" s="8"/>
      <c r="BE30" s="8"/>
      <c r="BF30" s="8"/>
      <c r="BG30" s="8"/>
      <c r="BH30" s="8"/>
      <c r="BI30" s="8"/>
      <c r="BJ30" s="8"/>
      <c r="BK30" s="8"/>
      <c r="BL30" s="8"/>
      <c r="BM30" s="8"/>
      <c r="BN30" s="8"/>
      <c r="BO30" s="8"/>
    </row>
    <row r="31" spans="1:67" ht="9" customHeight="1" x14ac:dyDescent="0.25">
      <c r="A31" s="122"/>
      <c r="B31" s="122"/>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row>
    <row r="32" spans="1:67" x14ac:dyDescent="0.25">
      <c r="A32" s="67" t="s">
        <v>45</v>
      </c>
      <c r="B32" s="67"/>
      <c r="C32" s="67"/>
      <c r="D32" s="67"/>
      <c r="E32" s="67"/>
      <c r="F32" s="67"/>
      <c r="G32" s="92" t="s">
        <v>108</v>
      </c>
      <c r="H32" s="92"/>
      <c r="I32" s="92"/>
      <c r="J32" s="92"/>
      <c r="K32" s="92"/>
      <c r="L32" s="92"/>
      <c r="M32" s="92"/>
      <c r="N32" s="92"/>
      <c r="O32" s="92"/>
      <c r="P32" s="92"/>
      <c r="Q32" s="92"/>
      <c r="R32" s="92"/>
      <c r="S32" s="155"/>
      <c r="T32" s="155"/>
      <c r="U32" s="155"/>
      <c r="V32" s="155"/>
      <c r="W32" s="92" t="s">
        <v>107</v>
      </c>
      <c r="X32" s="92"/>
      <c r="Y32" s="92"/>
      <c r="Z32" s="92"/>
      <c r="AA32" s="92"/>
      <c r="AB32" s="92"/>
      <c r="AC32" s="155"/>
      <c r="AD32" s="155"/>
      <c r="AE32" s="155"/>
      <c r="AF32" s="155"/>
      <c r="AG32" s="3"/>
      <c r="AH32" s="92" t="s">
        <v>34</v>
      </c>
      <c r="AI32" s="92"/>
      <c r="AJ32" s="92"/>
      <c r="AK32" s="92"/>
      <c r="AL32" s="106"/>
      <c r="AM32" s="106"/>
      <c r="AN32" s="106"/>
      <c r="AO32" s="106"/>
      <c r="AP32" s="106"/>
      <c r="AQ32" s="106"/>
      <c r="AR32" s="106"/>
      <c r="AS32" s="106"/>
      <c r="AT32" s="106"/>
      <c r="AU32" s="106"/>
      <c r="AV32" s="106"/>
      <c r="AW32" s="106"/>
      <c r="AX32" s="106"/>
      <c r="AY32" s="106"/>
      <c r="AZ32" s="106"/>
      <c r="BA32" s="106"/>
      <c r="BB32" s="106"/>
      <c r="BC32" s="106"/>
      <c r="BD32" s="106"/>
      <c r="BE32" s="106"/>
      <c r="BF32" s="66" t="s">
        <v>46</v>
      </c>
      <c r="BG32" s="66"/>
      <c r="BH32" s="66"/>
      <c r="BI32" s="66"/>
      <c r="BJ32" s="66"/>
      <c r="BK32" s="156"/>
      <c r="BL32" s="156"/>
      <c r="BM32" s="156"/>
      <c r="BN32" s="156"/>
      <c r="BO32" s="156"/>
    </row>
    <row r="33" spans="1:67" ht="3" customHeight="1" thickBot="1" x14ac:dyDescent="0.3">
      <c r="A33" s="123"/>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3"/>
      <c r="AL33" s="123"/>
      <c r="AM33" s="123"/>
      <c r="AN33" s="123"/>
      <c r="AO33" s="123"/>
      <c r="AP33" s="123"/>
      <c r="AQ33" s="123"/>
      <c r="AR33" s="123"/>
      <c r="AS33" s="123"/>
      <c r="AT33" s="123"/>
      <c r="AU33" s="123"/>
      <c r="AV33" s="123"/>
      <c r="AW33" s="123"/>
      <c r="AX33" s="123"/>
      <c r="AY33" s="123"/>
      <c r="AZ33" s="123"/>
      <c r="BA33" s="123"/>
      <c r="BB33" s="123"/>
      <c r="BC33" s="123"/>
      <c r="BD33" s="123"/>
      <c r="BE33" s="123"/>
      <c r="BF33" s="123"/>
      <c r="BG33" s="123"/>
      <c r="BH33" s="123"/>
      <c r="BI33" s="123"/>
      <c r="BJ33" s="123"/>
      <c r="BK33" s="123"/>
      <c r="BL33" s="123"/>
      <c r="BM33" s="123"/>
      <c r="BN33" s="123"/>
      <c r="BO33" s="123"/>
    </row>
    <row r="34" spans="1:67" ht="11.25" customHeight="1" x14ac:dyDescent="0.25">
      <c r="A34" s="74" t="s">
        <v>74</v>
      </c>
      <c r="B34" s="75"/>
      <c r="C34" s="75"/>
      <c r="D34" s="75"/>
      <c r="E34" s="75"/>
      <c r="F34" s="75"/>
      <c r="G34" s="75"/>
      <c r="H34" s="76"/>
      <c r="I34" s="83" t="s">
        <v>104</v>
      </c>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5"/>
      <c r="AT34" s="141" t="s">
        <v>41</v>
      </c>
      <c r="AU34" s="75"/>
      <c r="AV34" s="75"/>
      <c r="AW34" s="75"/>
      <c r="AX34" s="76"/>
      <c r="AY34" s="75" t="s">
        <v>47</v>
      </c>
      <c r="AZ34" s="75"/>
      <c r="BA34" s="75"/>
      <c r="BB34" s="75"/>
      <c r="BC34" s="76"/>
      <c r="BD34" s="69" t="s">
        <v>48</v>
      </c>
      <c r="BE34" s="69"/>
      <c r="BF34" s="69"/>
      <c r="BG34" s="69"/>
      <c r="BH34" s="69"/>
      <c r="BI34" s="69" t="s">
        <v>2</v>
      </c>
      <c r="BJ34" s="69"/>
      <c r="BK34" s="69"/>
      <c r="BL34" s="69"/>
      <c r="BM34" s="69"/>
      <c r="BN34" s="69"/>
      <c r="BO34" s="71"/>
    </row>
    <row r="35" spans="1:67" ht="11.25" customHeight="1" x14ac:dyDescent="0.25">
      <c r="A35" s="77"/>
      <c r="B35" s="78"/>
      <c r="C35" s="78"/>
      <c r="D35" s="78"/>
      <c r="E35" s="78"/>
      <c r="F35" s="78"/>
      <c r="G35" s="78"/>
      <c r="H35" s="79"/>
      <c r="I35" s="86"/>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8"/>
      <c r="AT35" s="142"/>
      <c r="AU35" s="78"/>
      <c r="AV35" s="78"/>
      <c r="AW35" s="78"/>
      <c r="AX35" s="79"/>
      <c r="AY35" s="78"/>
      <c r="AZ35" s="78"/>
      <c r="BA35" s="78"/>
      <c r="BB35" s="78"/>
      <c r="BC35" s="79"/>
      <c r="BD35" s="70"/>
      <c r="BE35" s="70"/>
      <c r="BF35" s="70"/>
      <c r="BG35" s="70"/>
      <c r="BH35" s="70"/>
      <c r="BI35" s="70"/>
      <c r="BJ35" s="70"/>
      <c r="BK35" s="70"/>
      <c r="BL35" s="70"/>
      <c r="BM35" s="70"/>
      <c r="BN35" s="70"/>
      <c r="BO35" s="72"/>
    </row>
    <row r="36" spans="1:67" ht="11.25" customHeight="1" x14ac:dyDescent="0.25">
      <c r="A36" s="77"/>
      <c r="B36" s="78"/>
      <c r="C36" s="78"/>
      <c r="D36" s="78"/>
      <c r="E36" s="78"/>
      <c r="F36" s="78"/>
      <c r="G36" s="78"/>
      <c r="H36" s="79"/>
      <c r="I36" s="86"/>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8"/>
      <c r="AT36" s="142"/>
      <c r="AU36" s="78"/>
      <c r="AV36" s="78"/>
      <c r="AW36" s="78"/>
      <c r="AX36" s="79"/>
      <c r="AY36" s="78"/>
      <c r="AZ36" s="78"/>
      <c r="BA36" s="78"/>
      <c r="BB36" s="78"/>
      <c r="BC36" s="79"/>
      <c r="BD36" s="70"/>
      <c r="BE36" s="70"/>
      <c r="BF36" s="70"/>
      <c r="BG36" s="70"/>
      <c r="BH36" s="70"/>
      <c r="BI36" s="70"/>
      <c r="BJ36" s="70"/>
      <c r="BK36" s="70"/>
      <c r="BL36" s="70"/>
      <c r="BM36" s="70"/>
      <c r="BN36" s="70"/>
      <c r="BO36" s="72"/>
    </row>
    <row r="37" spans="1:67" ht="11.25" customHeight="1" x14ac:dyDescent="0.25">
      <c r="A37" s="80"/>
      <c r="B37" s="81"/>
      <c r="C37" s="81"/>
      <c r="D37" s="81"/>
      <c r="E37" s="81"/>
      <c r="F37" s="81"/>
      <c r="G37" s="81"/>
      <c r="H37" s="82"/>
      <c r="I37" s="89"/>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1"/>
      <c r="AT37" s="143"/>
      <c r="AU37" s="81"/>
      <c r="AV37" s="81"/>
      <c r="AW37" s="81"/>
      <c r="AX37" s="82"/>
      <c r="AY37" s="81"/>
      <c r="AZ37" s="81"/>
      <c r="BA37" s="81"/>
      <c r="BB37" s="81"/>
      <c r="BC37" s="82"/>
      <c r="BD37" s="70"/>
      <c r="BE37" s="70"/>
      <c r="BF37" s="70"/>
      <c r="BG37" s="70"/>
      <c r="BH37" s="70"/>
      <c r="BI37" s="70"/>
      <c r="BJ37" s="70"/>
      <c r="BK37" s="70"/>
      <c r="BL37" s="70"/>
      <c r="BM37" s="70"/>
      <c r="BN37" s="70"/>
      <c r="BO37" s="72"/>
    </row>
    <row r="38" spans="1:67" ht="20.100000000000001" customHeight="1" x14ac:dyDescent="0.25">
      <c r="A38" s="55"/>
      <c r="B38" s="56"/>
      <c r="C38" s="56"/>
      <c r="D38" s="56"/>
      <c r="E38" s="56"/>
      <c r="F38" s="56"/>
      <c r="G38" s="56"/>
      <c r="H38" s="57"/>
      <c r="I38" s="61"/>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3"/>
      <c r="AT38" s="58"/>
      <c r="AU38" s="58"/>
      <c r="AV38" s="58"/>
      <c r="AW38" s="58"/>
      <c r="AX38" s="58"/>
      <c r="AY38" s="58"/>
      <c r="AZ38" s="58"/>
      <c r="BA38" s="58"/>
      <c r="BB38" s="58"/>
      <c r="BC38" s="58"/>
      <c r="BD38" s="59" t="str">
        <f t="shared" ref="BD38:BD41" si="4">IF(OR(AT38="",AY38=""),"",IF(ISERROR(ROUND(AVERAGE(AT38,AY38),0)),"",ROUND(AVERAGE(AT38,AY38),0)))</f>
        <v/>
      </c>
      <c r="BE38" s="59"/>
      <c r="BF38" s="59"/>
      <c r="BG38" s="59"/>
      <c r="BH38" s="59"/>
      <c r="BI38" s="59" t="str">
        <f t="shared" ref="BI38:BI41" si="5">IF(OR(AT38="",AY38="",BD38=""),"",IF(BD38&gt;=75,"PASSED","FAILED"))</f>
        <v/>
      </c>
      <c r="BJ38" s="59"/>
      <c r="BK38" s="59"/>
      <c r="BL38" s="59"/>
      <c r="BM38" s="59"/>
      <c r="BN38" s="59"/>
      <c r="BO38" s="60"/>
    </row>
    <row r="39" spans="1:67" ht="20.100000000000001" customHeight="1" x14ac:dyDescent="0.25">
      <c r="A39" s="55"/>
      <c r="B39" s="56"/>
      <c r="C39" s="56"/>
      <c r="D39" s="56"/>
      <c r="E39" s="56"/>
      <c r="F39" s="56"/>
      <c r="G39" s="56"/>
      <c r="H39" s="57"/>
      <c r="I39" s="61"/>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3"/>
      <c r="AT39" s="58"/>
      <c r="AU39" s="58"/>
      <c r="AV39" s="58"/>
      <c r="AW39" s="58"/>
      <c r="AX39" s="58"/>
      <c r="AY39" s="58"/>
      <c r="AZ39" s="58"/>
      <c r="BA39" s="58"/>
      <c r="BB39" s="58"/>
      <c r="BC39" s="58"/>
      <c r="BD39" s="59" t="str">
        <f t="shared" si="4"/>
        <v/>
      </c>
      <c r="BE39" s="59"/>
      <c r="BF39" s="59"/>
      <c r="BG39" s="59"/>
      <c r="BH39" s="59"/>
      <c r="BI39" s="59" t="str">
        <f t="shared" si="5"/>
        <v/>
      </c>
      <c r="BJ39" s="59"/>
      <c r="BK39" s="59"/>
      <c r="BL39" s="59"/>
      <c r="BM39" s="59"/>
      <c r="BN39" s="59"/>
      <c r="BO39" s="60"/>
    </row>
    <row r="40" spans="1:67" ht="20.100000000000001" customHeight="1" x14ac:dyDescent="0.25">
      <c r="A40" s="55"/>
      <c r="B40" s="56"/>
      <c r="C40" s="56"/>
      <c r="D40" s="56"/>
      <c r="E40" s="56"/>
      <c r="F40" s="56"/>
      <c r="G40" s="56"/>
      <c r="H40" s="57"/>
      <c r="I40" s="61"/>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3"/>
      <c r="AT40" s="58"/>
      <c r="AU40" s="58"/>
      <c r="AV40" s="58"/>
      <c r="AW40" s="58"/>
      <c r="AX40" s="58"/>
      <c r="AY40" s="58"/>
      <c r="AZ40" s="58"/>
      <c r="BA40" s="58"/>
      <c r="BB40" s="58"/>
      <c r="BC40" s="58"/>
      <c r="BD40" s="59" t="str">
        <f t="shared" si="4"/>
        <v/>
      </c>
      <c r="BE40" s="59"/>
      <c r="BF40" s="59"/>
      <c r="BG40" s="59"/>
      <c r="BH40" s="59"/>
      <c r="BI40" s="59" t="str">
        <f t="shared" si="5"/>
        <v/>
      </c>
      <c r="BJ40" s="59"/>
      <c r="BK40" s="59"/>
      <c r="BL40" s="59"/>
      <c r="BM40" s="59"/>
      <c r="BN40" s="59"/>
      <c r="BO40" s="60"/>
    </row>
    <row r="41" spans="1:67" ht="20.100000000000001" customHeight="1" thickBot="1" x14ac:dyDescent="0.3">
      <c r="A41" s="134"/>
      <c r="B41" s="135"/>
      <c r="C41" s="135"/>
      <c r="D41" s="135"/>
      <c r="E41" s="135"/>
      <c r="F41" s="135"/>
      <c r="G41" s="135"/>
      <c r="H41" s="136"/>
      <c r="I41" s="115"/>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7"/>
      <c r="AT41" s="137"/>
      <c r="AU41" s="137"/>
      <c r="AV41" s="137"/>
      <c r="AW41" s="137"/>
      <c r="AX41" s="137"/>
      <c r="AY41" s="137"/>
      <c r="AZ41" s="137"/>
      <c r="BA41" s="137"/>
      <c r="BB41" s="137"/>
      <c r="BC41" s="137"/>
      <c r="BD41" s="138" t="str">
        <f t="shared" si="4"/>
        <v/>
      </c>
      <c r="BE41" s="138"/>
      <c r="BF41" s="138"/>
      <c r="BG41" s="138"/>
      <c r="BH41" s="138"/>
      <c r="BI41" s="138" t="str">
        <f t="shared" si="5"/>
        <v/>
      </c>
      <c r="BJ41" s="138"/>
      <c r="BK41" s="138"/>
      <c r="BL41" s="138"/>
      <c r="BM41" s="138"/>
      <c r="BN41" s="138"/>
      <c r="BO41" s="139"/>
    </row>
    <row r="42" spans="1:67" ht="3" customHeight="1" x14ac:dyDescent="0.25">
      <c r="A42" s="144"/>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row>
    <row r="43" spans="1:67" ht="22.35" customHeight="1" x14ac:dyDescent="0.25">
      <c r="A43" s="125" t="s">
        <v>44</v>
      </c>
      <c r="B43" s="125"/>
      <c r="C43" s="125"/>
      <c r="D43" s="125"/>
      <c r="E43" s="125"/>
      <c r="F43" s="125"/>
      <c r="G43" s="125"/>
      <c r="H43" s="125"/>
      <c r="I43" s="12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130" t="s">
        <v>8</v>
      </c>
      <c r="AU43" s="130"/>
      <c r="AV43" s="130"/>
      <c r="AW43" s="130"/>
      <c r="AX43" s="130"/>
      <c r="AY43" s="140"/>
      <c r="AZ43" s="140"/>
      <c r="BA43" s="140"/>
      <c r="BB43" s="140"/>
      <c r="BC43" s="140"/>
      <c r="BD43" s="140"/>
      <c r="BE43" s="140"/>
      <c r="BF43" s="140"/>
      <c r="BG43" s="140"/>
      <c r="BH43" s="140"/>
      <c r="BI43" s="140"/>
      <c r="BJ43" s="140"/>
      <c r="BK43" s="140"/>
      <c r="BL43" s="140"/>
      <c r="BM43" s="140"/>
      <c r="BN43" s="140"/>
      <c r="BO43" s="140"/>
    </row>
    <row r="44" spans="1:67" ht="12" customHeight="1" x14ac:dyDescent="0.25">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c r="BA44" s="122"/>
      <c r="BB44" s="122"/>
      <c r="BC44" s="122"/>
      <c r="BD44" s="122"/>
      <c r="BE44" s="122"/>
      <c r="BF44" s="122"/>
      <c r="BG44" s="122"/>
      <c r="BH44" s="122"/>
      <c r="BI44" s="122"/>
      <c r="BJ44" s="122"/>
      <c r="BK44" s="122"/>
      <c r="BL44" s="122"/>
      <c r="BM44" s="122"/>
      <c r="BN44" s="122"/>
      <c r="BO44" s="122"/>
    </row>
    <row r="45" spans="1:67" ht="12" customHeight="1" x14ac:dyDescent="0.25">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row>
    <row r="46" spans="1:67" x14ac:dyDescent="0.25">
      <c r="A46" s="66" t="s">
        <v>34</v>
      </c>
      <c r="B46" s="66"/>
      <c r="C46" s="66"/>
      <c r="D46" s="66"/>
      <c r="E46" s="95"/>
      <c r="F46" s="95"/>
      <c r="G46" s="95"/>
      <c r="H46" s="95"/>
      <c r="I46" s="95"/>
      <c r="J46" s="95"/>
      <c r="K46" s="95"/>
      <c r="L46" s="95"/>
      <c r="M46" s="95"/>
      <c r="N46" s="95"/>
      <c r="O46" s="95"/>
      <c r="P46" s="95"/>
      <c r="Q46" s="95"/>
      <c r="R46" s="95"/>
      <c r="S46" s="95"/>
      <c r="T46" s="95"/>
      <c r="U46" s="95"/>
      <c r="V46" s="95"/>
      <c r="W46" s="95"/>
      <c r="X46" s="95"/>
      <c r="Y46" s="95"/>
      <c r="Z46" s="95"/>
      <c r="AA46" s="95"/>
      <c r="AB46" s="96" t="s">
        <v>46</v>
      </c>
      <c r="AC46" s="96"/>
      <c r="AD46" s="96"/>
      <c r="AE46" s="96"/>
      <c r="AF46" s="95"/>
      <c r="AG46" s="95"/>
      <c r="AH46" s="95"/>
      <c r="AI46" s="95"/>
      <c r="AJ46" s="95"/>
      <c r="AK46" s="95"/>
      <c r="AL46" s="95"/>
      <c r="AM46" s="66" t="s">
        <v>35</v>
      </c>
      <c r="AN46" s="66"/>
      <c r="AO46" s="66"/>
      <c r="AP46" s="66"/>
      <c r="AQ46" s="66"/>
      <c r="AR46" s="66"/>
      <c r="AS46" s="95"/>
      <c r="AT46" s="95"/>
      <c r="AU46" s="95"/>
      <c r="AV46" s="95"/>
      <c r="AW46" s="95"/>
      <c r="AX46" s="95"/>
      <c r="AY46" s="66" t="s">
        <v>3</v>
      </c>
      <c r="AZ46" s="66"/>
      <c r="BA46" s="95"/>
      <c r="BB46" s="95"/>
      <c r="BC46" s="95"/>
      <c r="BD46" s="95"/>
      <c r="BE46" s="95"/>
      <c r="BF46" s="95"/>
      <c r="BG46" s="95"/>
      <c r="BH46" s="96" t="s">
        <v>4</v>
      </c>
      <c r="BI46" s="96"/>
      <c r="BJ46" s="96"/>
      <c r="BK46" s="95"/>
      <c r="BL46" s="95"/>
      <c r="BM46" s="95"/>
      <c r="BN46" s="95"/>
      <c r="BO46" s="95"/>
    </row>
    <row r="47" spans="1:67" ht="3" customHeight="1" x14ac:dyDescent="0.25">
      <c r="A47" s="66"/>
      <c r="B47" s="66"/>
      <c r="C47" s="66"/>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row>
    <row r="48" spans="1:67" x14ac:dyDescent="0.25">
      <c r="A48" s="66" t="s">
        <v>37</v>
      </c>
      <c r="B48" s="66"/>
      <c r="C48" s="66"/>
      <c r="D48" s="66"/>
      <c r="E48" s="66"/>
      <c r="F48" s="66"/>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6" t="s">
        <v>5</v>
      </c>
      <c r="AO48" s="96"/>
      <c r="AP48" s="96"/>
      <c r="AQ48" s="96"/>
      <c r="AR48" s="96"/>
      <c r="AS48" s="95"/>
      <c r="AT48" s="95"/>
      <c r="AU48" s="95"/>
      <c r="AV48" s="95"/>
      <c r="AW48" s="95"/>
      <c r="AX48" s="95"/>
      <c r="AY48" s="95"/>
      <c r="AZ48" s="95"/>
      <c r="BA48" s="95"/>
      <c r="BB48" s="95"/>
      <c r="BC48" s="95"/>
      <c r="BD48" s="95"/>
      <c r="BE48" s="95"/>
      <c r="BF48" s="95"/>
      <c r="BG48" s="95"/>
      <c r="BH48" s="95"/>
      <c r="BI48" s="95"/>
      <c r="BJ48" s="95"/>
      <c r="BK48" s="95"/>
      <c r="BL48" s="95"/>
      <c r="BM48" s="95"/>
      <c r="BN48" s="95"/>
      <c r="BO48" s="95"/>
    </row>
    <row r="49" spans="1:67" ht="3" customHeight="1" thickBot="1" x14ac:dyDescent="0.3">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c r="AM49" s="123"/>
      <c r="AN49" s="123"/>
      <c r="AO49" s="123"/>
      <c r="AP49" s="123"/>
      <c r="AQ49" s="123"/>
      <c r="AR49" s="123"/>
      <c r="AS49" s="123"/>
      <c r="AT49" s="123"/>
      <c r="AU49" s="123"/>
      <c r="AV49" s="123"/>
      <c r="AW49" s="123"/>
      <c r="AX49" s="123"/>
      <c r="AY49" s="123"/>
      <c r="AZ49" s="123"/>
      <c r="BA49" s="123"/>
      <c r="BB49" s="123"/>
      <c r="BC49" s="123"/>
      <c r="BD49" s="123"/>
      <c r="BE49" s="123"/>
      <c r="BF49" s="123"/>
      <c r="BG49" s="123"/>
      <c r="BH49" s="123"/>
      <c r="BI49" s="123"/>
      <c r="BJ49" s="123"/>
      <c r="BK49" s="123"/>
      <c r="BL49" s="123"/>
      <c r="BM49" s="123"/>
      <c r="BN49" s="123"/>
      <c r="BO49" s="123"/>
    </row>
    <row r="50" spans="1:67" ht="11.25" customHeight="1" x14ac:dyDescent="0.25">
      <c r="A50" s="77" t="s">
        <v>74</v>
      </c>
      <c r="B50" s="78"/>
      <c r="C50" s="78"/>
      <c r="D50" s="78"/>
      <c r="E50" s="78"/>
      <c r="F50" s="78"/>
      <c r="G50" s="78"/>
      <c r="H50" s="79"/>
      <c r="I50" s="86" t="s">
        <v>104</v>
      </c>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8"/>
      <c r="AT50" s="154" t="s">
        <v>1</v>
      </c>
      <c r="AU50" s="154"/>
      <c r="AV50" s="154"/>
      <c r="AW50" s="154"/>
      <c r="AX50" s="154"/>
      <c r="AY50" s="154"/>
      <c r="AZ50" s="154"/>
      <c r="BA50" s="154"/>
      <c r="BB50" s="154"/>
      <c r="BC50" s="154"/>
      <c r="BD50" s="111" t="s">
        <v>41</v>
      </c>
      <c r="BE50" s="111"/>
      <c r="BF50" s="111"/>
      <c r="BG50" s="111"/>
      <c r="BH50" s="111"/>
      <c r="BI50" s="111" t="s">
        <v>2</v>
      </c>
      <c r="BJ50" s="111"/>
      <c r="BK50" s="111"/>
      <c r="BL50" s="111"/>
      <c r="BM50" s="111"/>
      <c r="BN50" s="111"/>
      <c r="BO50" s="148"/>
    </row>
    <row r="51" spans="1:67" ht="11.25" customHeight="1" x14ac:dyDescent="0.25">
      <c r="A51" s="77"/>
      <c r="B51" s="78"/>
      <c r="C51" s="78"/>
      <c r="D51" s="78"/>
      <c r="E51" s="78"/>
      <c r="F51" s="78"/>
      <c r="G51" s="78"/>
      <c r="H51" s="79"/>
      <c r="I51" s="86"/>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8"/>
      <c r="AT51" s="153"/>
      <c r="AU51" s="153"/>
      <c r="AV51" s="153"/>
      <c r="AW51" s="153"/>
      <c r="AX51" s="153"/>
      <c r="AY51" s="153"/>
      <c r="AZ51" s="153"/>
      <c r="BA51" s="153"/>
      <c r="BB51" s="153"/>
      <c r="BC51" s="153"/>
      <c r="BD51" s="70"/>
      <c r="BE51" s="70"/>
      <c r="BF51" s="70"/>
      <c r="BG51" s="70"/>
      <c r="BH51" s="70"/>
      <c r="BI51" s="70"/>
      <c r="BJ51" s="70"/>
      <c r="BK51" s="70"/>
      <c r="BL51" s="70"/>
      <c r="BM51" s="70"/>
      <c r="BN51" s="70"/>
      <c r="BO51" s="72"/>
    </row>
    <row r="52" spans="1:67" ht="11.25" customHeight="1" x14ac:dyDescent="0.25">
      <c r="A52" s="77"/>
      <c r="B52" s="78"/>
      <c r="C52" s="78"/>
      <c r="D52" s="78"/>
      <c r="E52" s="78"/>
      <c r="F52" s="78"/>
      <c r="G52" s="78"/>
      <c r="H52" s="79"/>
      <c r="I52" s="86"/>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8"/>
      <c r="AT52" s="153" t="str">
        <f>IF(BK46="","",IF(BK46="1ST","1ST",IF(BK46="2ND","3RD")))</f>
        <v/>
      </c>
      <c r="AU52" s="153"/>
      <c r="AV52" s="153"/>
      <c r="AW52" s="153"/>
      <c r="AX52" s="153"/>
      <c r="AY52" s="153" t="str">
        <f>IF(BK46="","",IF(BK46="1ST","2ND",IF(BK46="2ND","4TH")))</f>
        <v/>
      </c>
      <c r="AZ52" s="153"/>
      <c r="BA52" s="153"/>
      <c r="BB52" s="153"/>
      <c r="BC52" s="153"/>
      <c r="BD52" s="70"/>
      <c r="BE52" s="70"/>
      <c r="BF52" s="70"/>
      <c r="BG52" s="70"/>
      <c r="BH52" s="70"/>
      <c r="BI52" s="70"/>
      <c r="BJ52" s="70"/>
      <c r="BK52" s="70"/>
      <c r="BL52" s="70"/>
      <c r="BM52" s="70"/>
      <c r="BN52" s="70"/>
      <c r="BO52" s="72"/>
    </row>
    <row r="53" spans="1:67" ht="11.25" customHeight="1" x14ac:dyDescent="0.25">
      <c r="A53" s="80"/>
      <c r="B53" s="81"/>
      <c r="C53" s="81"/>
      <c r="D53" s="81"/>
      <c r="E53" s="81"/>
      <c r="F53" s="81"/>
      <c r="G53" s="81"/>
      <c r="H53" s="82"/>
      <c r="I53" s="89"/>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1"/>
      <c r="AT53" s="153"/>
      <c r="AU53" s="153"/>
      <c r="AV53" s="153"/>
      <c r="AW53" s="153"/>
      <c r="AX53" s="153"/>
      <c r="AY53" s="153"/>
      <c r="AZ53" s="153"/>
      <c r="BA53" s="153"/>
      <c r="BB53" s="153"/>
      <c r="BC53" s="153"/>
      <c r="BD53" s="70"/>
      <c r="BE53" s="70"/>
      <c r="BF53" s="70"/>
      <c r="BG53" s="70"/>
      <c r="BH53" s="70"/>
      <c r="BI53" s="70"/>
      <c r="BJ53" s="70"/>
      <c r="BK53" s="70"/>
      <c r="BL53" s="70"/>
      <c r="BM53" s="70"/>
      <c r="BN53" s="70"/>
      <c r="BO53" s="72"/>
    </row>
    <row r="54" spans="1:67" ht="20.100000000000001" customHeight="1" x14ac:dyDescent="0.25">
      <c r="A54" s="55"/>
      <c r="B54" s="56"/>
      <c r="C54" s="56"/>
      <c r="D54" s="56"/>
      <c r="E54" s="56"/>
      <c r="F54" s="56"/>
      <c r="G54" s="56"/>
      <c r="H54" s="57"/>
      <c r="I54" s="61"/>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3"/>
      <c r="AT54" s="112"/>
      <c r="AU54" s="56"/>
      <c r="AV54" s="56"/>
      <c r="AW54" s="56"/>
      <c r="AX54" s="57"/>
      <c r="AY54" s="112"/>
      <c r="AZ54" s="56"/>
      <c r="BA54" s="56"/>
      <c r="BB54" s="56"/>
      <c r="BC54" s="57"/>
      <c r="BD54" s="59" t="str">
        <f t="shared" ref="BD54" si="6">IF(OR(AT54="",AY54=""),"",IF(ISERROR(ROUND(AVERAGE(AT54,AY54),0)),"",ROUND(AVERAGE(AT54,AY54),0)))</f>
        <v/>
      </c>
      <c r="BE54" s="59"/>
      <c r="BF54" s="59"/>
      <c r="BG54" s="59"/>
      <c r="BH54" s="59"/>
      <c r="BI54" s="59" t="str">
        <f t="shared" ref="BI54" si="7">IF(OR(AT54="",AY54="",BD54=""),"",IF(BD54&gt;=75,"PASSED","FAILED"))</f>
        <v/>
      </c>
      <c r="BJ54" s="59"/>
      <c r="BK54" s="59"/>
      <c r="BL54" s="59"/>
      <c r="BM54" s="59"/>
      <c r="BN54" s="59"/>
      <c r="BO54" s="60"/>
    </row>
    <row r="55" spans="1:67" ht="20.100000000000001" customHeight="1" x14ac:dyDescent="0.25">
      <c r="A55" s="55"/>
      <c r="B55" s="56"/>
      <c r="C55" s="56"/>
      <c r="D55" s="56"/>
      <c r="E55" s="56"/>
      <c r="F55" s="56"/>
      <c r="G55" s="56"/>
      <c r="H55" s="57"/>
      <c r="I55" s="61"/>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3"/>
      <c r="AT55" s="112"/>
      <c r="AU55" s="56"/>
      <c r="AV55" s="56"/>
      <c r="AW55" s="56"/>
      <c r="AX55" s="57"/>
      <c r="AY55" s="112"/>
      <c r="AZ55" s="56"/>
      <c r="BA55" s="56"/>
      <c r="BB55" s="56"/>
      <c r="BC55" s="57"/>
      <c r="BD55" s="103" t="str">
        <f t="shared" ref="BD55:BD65" si="8">IF(OR(AT55="",AY55=""),"",IF(ISERROR(ROUND(AVERAGE(AT55,AY55),0)),"",ROUND(AVERAGE(AT55,AY55),0)))</f>
        <v/>
      </c>
      <c r="BE55" s="104"/>
      <c r="BF55" s="104"/>
      <c r="BG55" s="104"/>
      <c r="BH55" s="105"/>
      <c r="BI55" s="103" t="str">
        <f t="shared" ref="BI55:BI65" si="9">IF(OR(AT55="",AY55="",BD55=""),"",IF(BD55&gt;=75,"PASSED","FAILED"))</f>
        <v/>
      </c>
      <c r="BJ55" s="104"/>
      <c r="BK55" s="104"/>
      <c r="BL55" s="104"/>
      <c r="BM55" s="104"/>
      <c r="BN55" s="104"/>
      <c r="BO55" s="119"/>
    </row>
    <row r="56" spans="1:67" ht="20.100000000000001" customHeight="1" x14ac:dyDescent="0.25">
      <c r="A56" s="55"/>
      <c r="B56" s="56"/>
      <c r="C56" s="56"/>
      <c r="D56" s="56"/>
      <c r="E56" s="56"/>
      <c r="F56" s="56"/>
      <c r="G56" s="56"/>
      <c r="H56" s="57"/>
      <c r="I56" s="61"/>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3"/>
      <c r="AT56" s="112"/>
      <c r="AU56" s="56"/>
      <c r="AV56" s="56"/>
      <c r="AW56" s="56"/>
      <c r="AX56" s="57"/>
      <c r="AY56" s="112"/>
      <c r="AZ56" s="56"/>
      <c r="BA56" s="56"/>
      <c r="BB56" s="56"/>
      <c r="BC56" s="57"/>
      <c r="BD56" s="103" t="str">
        <f t="shared" si="8"/>
        <v/>
      </c>
      <c r="BE56" s="104"/>
      <c r="BF56" s="104"/>
      <c r="BG56" s="104"/>
      <c r="BH56" s="105"/>
      <c r="BI56" s="103" t="str">
        <f t="shared" si="9"/>
        <v/>
      </c>
      <c r="BJ56" s="104"/>
      <c r="BK56" s="104"/>
      <c r="BL56" s="104"/>
      <c r="BM56" s="104"/>
      <c r="BN56" s="104"/>
      <c r="BO56" s="119"/>
    </row>
    <row r="57" spans="1:67" ht="20.100000000000001" customHeight="1" x14ac:dyDescent="0.25">
      <c r="A57" s="55"/>
      <c r="B57" s="56"/>
      <c r="C57" s="56"/>
      <c r="D57" s="56"/>
      <c r="E57" s="56"/>
      <c r="F57" s="56"/>
      <c r="G57" s="56"/>
      <c r="H57" s="57"/>
      <c r="I57" s="61"/>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3"/>
      <c r="AT57" s="112"/>
      <c r="AU57" s="56"/>
      <c r="AV57" s="56"/>
      <c r="AW57" s="56"/>
      <c r="AX57" s="57"/>
      <c r="AY57" s="112"/>
      <c r="AZ57" s="56"/>
      <c r="BA57" s="56"/>
      <c r="BB57" s="56"/>
      <c r="BC57" s="57"/>
      <c r="BD57" s="103" t="str">
        <f t="shared" si="8"/>
        <v/>
      </c>
      <c r="BE57" s="104"/>
      <c r="BF57" s="104"/>
      <c r="BG57" s="104"/>
      <c r="BH57" s="105"/>
      <c r="BI57" s="103" t="str">
        <f t="shared" si="9"/>
        <v/>
      </c>
      <c r="BJ57" s="104"/>
      <c r="BK57" s="104"/>
      <c r="BL57" s="104"/>
      <c r="BM57" s="104"/>
      <c r="BN57" s="104"/>
      <c r="BO57" s="119"/>
    </row>
    <row r="58" spans="1:67" ht="20.100000000000001" customHeight="1" x14ac:dyDescent="0.25">
      <c r="A58" s="55"/>
      <c r="B58" s="56"/>
      <c r="C58" s="56"/>
      <c r="D58" s="56"/>
      <c r="E58" s="56"/>
      <c r="F58" s="56"/>
      <c r="G58" s="56"/>
      <c r="H58" s="57"/>
      <c r="I58" s="61"/>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3"/>
      <c r="AT58" s="112"/>
      <c r="AU58" s="56"/>
      <c r="AV58" s="56"/>
      <c r="AW58" s="56"/>
      <c r="AX58" s="57"/>
      <c r="AY58" s="112"/>
      <c r="AZ58" s="56"/>
      <c r="BA58" s="56"/>
      <c r="BB58" s="56"/>
      <c r="BC58" s="57"/>
      <c r="BD58" s="103" t="str">
        <f t="shared" si="8"/>
        <v/>
      </c>
      <c r="BE58" s="104"/>
      <c r="BF58" s="104"/>
      <c r="BG58" s="104"/>
      <c r="BH58" s="105"/>
      <c r="BI58" s="103" t="str">
        <f t="shared" si="9"/>
        <v/>
      </c>
      <c r="BJ58" s="104"/>
      <c r="BK58" s="104"/>
      <c r="BL58" s="104"/>
      <c r="BM58" s="104"/>
      <c r="BN58" s="104"/>
      <c r="BO58" s="119"/>
    </row>
    <row r="59" spans="1:67" ht="20.100000000000001" customHeight="1" x14ac:dyDescent="0.25">
      <c r="A59" s="55"/>
      <c r="B59" s="56"/>
      <c r="C59" s="56"/>
      <c r="D59" s="56"/>
      <c r="E59" s="56"/>
      <c r="F59" s="56"/>
      <c r="G59" s="56"/>
      <c r="H59" s="57"/>
      <c r="I59" s="61"/>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3"/>
      <c r="AT59" s="112"/>
      <c r="AU59" s="56"/>
      <c r="AV59" s="56"/>
      <c r="AW59" s="56"/>
      <c r="AX59" s="57"/>
      <c r="AY59" s="112"/>
      <c r="AZ59" s="56"/>
      <c r="BA59" s="56"/>
      <c r="BB59" s="56"/>
      <c r="BC59" s="57"/>
      <c r="BD59" s="103" t="str">
        <f t="shared" si="8"/>
        <v/>
      </c>
      <c r="BE59" s="104"/>
      <c r="BF59" s="104"/>
      <c r="BG59" s="104"/>
      <c r="BH59" s="105"/>
      <c r="BI59" s="103" t="str">
        <f t="shared" si="9"/>
        <v/>
      </c>
      <c r="BJ59" s="104"/>
      <c r="BK59" s="104"/>
      <c r="BL59" s="104"/>
      <c r="BM59" s="104"/>
      <c r="BN59" s="104"/>
      <c r="BO59" s="119"/>
    </row>
    <row r="60" spans="1:67" ht="20.100000000000001" customHeight="1" x14ac:dyDescent="0.25">
      <c r="A60" s="55"/>
      <c r="B60" s="56"/>
      <c r="C60" s="56"/>
      <c r="D60" s="56"/>
      <c r="E60" s="56"/>
      <c r="F60" s="56"/>
      <c r="G60" s="56"/>
      <c r="H60" s="57"/>
      <c r="I60" s="61"/>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3"/>
      <c r="AT60" s="112"/>
      <c r="AU60" s="56"/>
      <c r="AV60" s="56"/>
      <c r="AW60" s="56"/>
      <c r="AX60" s="57"/>
      <c r="AY60" s="112"/>
      <c r="AZ60" s="56"/>
      <c r="BA60" s="56"/>
      <c r="BB60" s="56"/>
      <c r="BC60" s="57"/>
      <c r="BD60" s="103" t="str">
        <f t="shared" si="8"/>
        <v/>
      </c>
      <c r="BE60" s="104"/>
      <c r="BF60" s="104"/>
      <c r="BG60" s="104"/>
      <c r="BH60" s="105"/>
      <c r="BI60" s="103" t="str">
        <f t="shared" si="9"/>
        <v/>
      </c>
      <c r="BJ60" s="104"/>
      <c r="BK60" s="104"/>
      <c r="BL60" s="104"/>
      <c r="BM60" s="104"/>
      <c r="BN60" s="104"/>
      <c r="BO60" s="119"/>
    </row>
    <row r="61" spans="1:67" ht="20.100000000000001" customHeight="1" x14ac:dyDescent="0.25">
      <c r="A61" s="55"/>
      <c r="B61" s="56"/>
      <c r="C61" s="56"/>
      <c r="D61" s="56"/>
      <c r="E61" s="56"/>
      <c r="F61" s="56"/>
      <c r="G61" s="56"/>
      <c r="H61" s="57"/>
      <c r="I61" s="61"/>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3"/>
      <c r="AT61" s="112"/>
      <c r="AU61" s="56"/>
      <c r="AV61" s="56"/>
      <c r="AW61" s="56"/>
      <c r="AX61" s="57"/>
      <c r="AY61" s="112"/>
      <c r="AZ61" s="56"/>
      <c r="BA61" s="56"/>
      <c r="BB61" s="56"/>
      <c r="BC61" s="57"/>
      <c r="BD61" s="103" t="str">
        <f t="shared" si="8"/>
        <v/>
      </c>
      <c r="BE61" s="104"/>
      <c r="BF61" s="104"/>
      <c r="BG61" s="104"/>
      <c r="BH61" s="105"/>
      <c r="BI61" s="103" t="str">
        <f t="shared" si="9"/>
        <v/>
      </c>
      <c r="BJ61" s="104"/>
      <c r="BK61" s="104"/>
      <c r="BL61" s="104"/>
      <c r="BM61" s="104"/>
      <c r="BN61" s="104"/>
      <c r="BO61" s="119"/>
    </row>
    <row r="62" spans="1:67" ht="20.100000000000001" customHeight="1" x14ac:dyDescent="0.25">
      <c r="A62" s="55"/>
      <c r="B62" s="56"/>
      <c r="C62" s="56"/>
      <c r="D62" s="56"/>
      <c r="E62" s="56"/>
      <c r="F62" s="56"/>
      <c r="G62" s="56"/>
      <c r="H62" s="57"/>
      <c r="I62" s="61"/>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3"/>
      <c r="AT62" s="112"/>
      <c r="AU62" s="56"/>
      <c r="AV62" s="56"/>
      <c r="AW62" s="56"/>
      <c r="AX62" s="57"/>
      <c r="AY62" s="112"/>
      <c r="AZ62" s="56"/>
      <c r="BA62" s="56"/>
      <c r="BB62" s="56"/>
      <c r="BC62" s="57"/>
      <c r="BD62" s="103" t="str">
        <f t="shared" si="8"/>
        <v/>
      </c>
      <c r="BE62" s="104"/>
      <c r="BF62" s="104"/>
      <c r="BG62" s="104"/>
      <c r="BH62" s="105"/>
      <c r="BI62" s="103" t="str">
        <f t="shared" si="9"/>
        <v/>
      </c>
      <c r="BJ62" s="104"/>
      <c r="BK62" s="104"/>
      <c r="BL62" s="104"/>
      <c r="BM62" s="104"/>
      <c r="BN62" s="104"/>
      <c r="BO62" s="119"/>
    </row>
    <row r="63" spans="1:67" ht="20.100000000000001" customHeight="1" x14ac:dyDescent="0.25">
      <c r="A63" s="55"/>
      <c r="B63" s="56"/>
      <c r="C63" s="56"/>
      <c r="D63" s="56"/>
      <c r="E63" s="56"/>
      <c r="F63" s="56"/>
      <c r="G63" s="56"/>
      <c r="H63" s="57"/>
      <c r="I63" s="61"/>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3"/>
      <c r="AT63" s="112"/>
      <c r="AU63" s="56"/>
      <c r="AV63" s="56"/>
      <c r="AW63" s="56"/>
      <c r="AX63" s="57"/>
      <c r="AY63" s="112"/>
      <c r="AZ63" s="56"/>
      <c r="BA63" s="56"/>
      <c r="BB63" s="56"/>
      <c r="BC63" s="57"/>
      <c r="BD63" s="103" t="str">
        <f t="shared" si="8"/>
        <v/>
      </c>
      <c r="BE63" s="104"/>
      <c r="BF63" s="104"/>
      <c r="BG63" s="104"/>
      <c r="BH63" s="105"/>
      <c r="BI63" s="103" t="str">
        <f t="shared" si="9"/>
        <v/>
      </c>
      <c r="BJ63" s="104"/>
      <c r="BK63" s="104"/>
      <c r="BL63" s="104"/>
      <c r="BM63" s="104"/>
      <c r="BN63" s="104"/>
      <c r="BO63" s="119"/>
    </row>
    <row r="64" spans="1:67" ht="20.100000000000001" customHeight="1" x14ac:dyDescent="0.25">
      <c r="A64" s="55"/>
      <c r="B64" s="56"/>
      <c r="C64" s="56"/>
      <c r="D64" s="56"/>
      <c r="E64" s="56"/>
      <c r="F64" s="56"/>
      <c r="G64" s="56"/>
      <c r="H64" s="57"/>
      <c r="I64" s="61"/>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3"/>
      <c r="AT64" s="112"/>
      <c r="AU64" s="56"/>
      <c r="AV64" s="56"/>
      <c r="AW64" s="56"/>
      <c r="AX64" s="57"/>
      <c r="AY64" s="112"/>
      <c r="AZ64" s="56"/>
      <c r="BA64" s="56"/>
      <c r="BB64" s="56"/>
      <c r="BC64" s="57"/>
      <c r="BD64" s="103" t="str">
        <f t="shared" si="8"/>
        <v/>
      </c>
      <c r="BE64" s="104"/>
      <c r="BF64" s="104"/>
      <c r="BG64" s="104"/>
      <c r="BH64" s="105"/>
      <c r="BI64" s="103" t="str">
        <f t="shared" si="9"/>
        <v/>
      </c>
      <c r="BJ64" s="104"/>
      <c r="BK64" s="104"/>
      <c r="BL64" s="104"/>
      <c r="BM64" s="104"/>
      <c r="BN64" s="104"/>
      <c r="BO64" s="119"/>
    </row>
    <row r="65" spans="1:67" ht="20.100000000000001" customHeight="1" x14ac:dyDescent="0.25">
      <c r="A65" s="55"/>
      <c r="B65" s="56"/>
      <c r="C65" s="56"/>
      <c r="D65" s="56"/>
      <c r="E65" s="56"/>
      <c r="F65" s="56"/>
      <c r="G65" s="56"/>
      <c r="H65" s="57"/>
      <c r="I65" s="61"/>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3"/>
      <c r="AT65" s="112"/>
      <c r="AU65" s="56"/>
      <c r="AV65" s="56"/>
      <c r="AW65" s="56"/>
      <c r="AX65" s="57"/>
      <c r="AY65" s="112"/>
      <c r="AZ65" s="56"/>
      <c r="BA65" s="56"/>
      <c r="BB65" s="56"/>
      <c r="BC65" s="57"/>
      <c r="BD65" s="103" t="str">
        <f t="shared" si="8"/>
        <v/>
      </c>
      <c r="BE65" s="104"/>
      <c r="BF65" s="104"/>
      <c r="BG65" s="104"/>
      <c r="BH65" s="105"/>
      <c r="BI65" s="103" t="str">
        <f t="shared" si="9"/>
        <v/>
      </c>
      <c r="BJ65" s="104"/>
      <c r="BK65" s="104"/>
      <c r="BL65" s="104"/>
      <c r="BM65" s="104"/>
      <c r="BN65" s="104"/>
      <c r="BO65" s="119"/>
    </row>
    <row r="66" spans="1:67" ht="20.100000000000001" customHeight="1" thickBot="1" x14ac:dyDescent="0.3">
      <c r="A66" s="97" t="s">
        <v>42</v>
      </c>
      <c r="B66" s="98"/>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9"/>
      <c r="BD66" s="107" t="str">
        <f>IFERROR(ROUND((SUM(BD54:BD65,BD81:BD84)-SUM(AT81:AT84))/(COUNTA(BD54:BD65)-COUNTBLANK(BD54:BD65)),0),"")</f>
        <v/>
      </c>
      <c r="BE66" s="108"/>
      <c r="BF66" s="108"/>
      <c r="BG66" s="108"/>
      <c r="BH66" s="109"/>
      <c r="BI66" s="107" t="str">
        <f>IF(BD66="","",IF(BD66&gt;=75,"PASSED","FAILED"))</f>
        <v/>
      </c>
      <c r="BJ66" s="108"/>
      <c r="BK66" s="108"/>
      <c r="BL66" s="108"/>
      <c r="BM66" s="108"/>
      <c r="BN66" s="108"/>
      <c r="BO66" s="110"/>
    </row>
    <row r="67" spans="1:67" ht="3" customHeight="1" x14ac:dyDescent="0.25">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row>
    <row r="68" spans="1:67" ht="15.95" customHeight="1" x14ac:dyDescent="0.25">
      <c r="A68" s="67" t="s">
        <v>43</v>
      </c>
      <c r="B68" s="67"/>
      <c r="C68" s="67"/>
      <c r="D68" s="67"/>
      <c r="E68" s="67"/>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row>
    <row r="69" spans="1:67" ht="3" customHeight="1" x14ac:dyDescent="0.25">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row>
    <row r="70" spans="1:67" ht="15.95" customHeight="1" x14ac:dyDescent="0.25">
      <c r="A70" s="68" t="s">
        <v>80</v>
      </c>
      <c r="B70" s="68"/>
      <c r="C70" s="68"/>
      <c r="D70" s="68"/>
      <c r="E70" s="68"/>
      <c r="F70" s="8"/>
      <c r="G70" s="8"/>
      <c r="H70" s="8"/>
      <c r="I70" s="8"/>
      <c r="J70" s="8"/>
      <c r="K70" s="8"/>
      <c r="L70" s="8"/>
      <c r="M70" s="8"/>
      <c r="N70" s="8"/>
      <c r="O70" s="8"/>
      <c r="P70" s="8"/>
      <c r="Q70" s="8"/>
      <c r="R70" s="8"/>
      <c r="S70" s="8"/>
      <c r="T70" s="8"/>
      <c r="U70" s="8"/>
      <c r="V70" s="68" t="s">
        <v>82</v>
      </c>
      <c r="W70" s="68"/>
      <c r="X70" s="68"/>
      <c r="Y70" s="68"/>
      <c r="Z70" s="68"/>
      <c r="AA70" s="68"/>
      <c r="AB70" s="68"/>
      <c r="AC70" s="68"/>
      <c r="AD70" s="68"/>
      <c r="AE70" s="68"/>
      <c r="AF70" s="11"/>
      <c r="AG70" s="114"/>
      <c r="AH70" s="114"/>
      <c r="AI70" s="114"/>
      <c r="AJ70" s="114"/>
      <c r="AK70" s="114"/>
      <c r="AL70" s="114"/>
      <c r="AM70" s="114"/>
      <c r="AN70" s="114"/>
      <c r="AO70" s="114"/>
      <c r="AP70" s="114"/>
      <c r="AQ70" s="114"/>
      <c r="AR70" s="114"/>
      <c r="AS70" s="114"/>
      <c r="AT70" s="114"/>
      <c r="AU70" s="3"/>
      <c r="AV70" s="11"/>
      <c r="AW70" s="11"/>
      <c r="AX70" s="11"/>
      <c r="AY70" s="11"/>
      <c r="AZ70" s="11" t="s">
        <v>83</v>
      </c>
      <c r="BA70" s="11"/>
      <c r="BB70" s="11"/>
      <c r="BC70" s="11"/>
      <c r="BD70" s="11"/>
      <c r="BE70" s="11"/>
      <c r="BF70" s="11"/>
      <c r="BG70" s="8"/>
      <c r="BH70" s="8"/>
      <c r="BI70" s="8"/>
      <c r="BJ70" s="8"/>
      <c r="BK70" s="8"/>
      <c r="BL70" s="8"/>
      <c r="BM70" s="8"/>
      <c r="BN70" s="8"/>
      <c r="BO70" s="8"/>
    </row>
    <row r="71" spans="1:67" ht="13.5" customHeight="1" x14ac:dyDescent="0.25">
      <c r="A71" s="129"/>
      <c r="B71" s="129"/>
      <c r="C71" s="129"/>
      <c r="D71" s="129"/>
      <c r="E71" s="129"/>
      <c r="F71" s="129"/>
      <c r="G71" s="129"/>
      <c r="H71" s="129"/>
      <c r="I71" s="129"/>
      <c r="J71" s="129"/>
      <c r="K71" s="129"/>
      <c r="L71" s="129"/>
      <c r="M71" s="129"/>
      <c r="N71" s="129"/>
      <c r="O71" s="129"/>
      <c r="P71" s="129"/>
      <c r="Q71" s="129"/>
      <c r="R71" s="9"/>
      <c r="S71" s="9"/>
      <c r="T71" s="9"/>
      <c r="U71" s="9"/>
      <c r="V71" s="9"/>
      <c r="W71" s="9"/>
      <c r="X71" s="9"/>
      <c r="Y71" s="114"/>
      <c r="Z71" s="114"/>
      <c r="AA71" s="114"/>
      <c r="AB71" s="114"/>
      <c r="AC71" s="114"/>
      <c r="AD71" s="114"/>
      <c r="AE71" s="114"/>
      <c r="AF71" s="114"/>
      <c r="AG71" s="114"/>
      <c r="AH71" s="114"/>
      <c r="AI71" s="114"/>
      <c r="AJ71" s="114"/>
      <c r="AK71" s="114"/>
      <c r="AL71" s="114"/>
      <c r="AM71" s="114"/>
      <c r="AN71" s="114"/>
      <c r="AO71" s="114"/>
      <c r="AP71" s="9"/>
      <c r="AQ71" s="9"/>
      <c r="AR71" s="9"/>
      <c r="AS71" s="9"/>
      <c r="AT71" s="10"/>
      <c r="AU71" s="129"/>
      <c r="AV71" s="129"/>
      <c r="AW71" s="129"/>
      <c r="AX71" s="129"/>
      <c r="AY71" s="129"/>
      <c r="AZ71" s="129"/>
      <c r="BA71" s="129"/>
      <c r="BB71" s="129"/>
      <c r="BC71" s="129"/>
      <c r="BD71" s="129"/>
      <c r="BE71" s="8"/>
      <c r="BF71" s="8"/>
      <c r="BG71" s="8"/>
      <c r="BH71" s="8"/>
      <c r="BI71" s="8"/>
      <c r="BJ71" s="8"/>
      <c r="BK71" s="8"/>
      <c r="BL71" s="8"/>
      <c r="BM71" s="8"/>
      <c r="BN71" s="8"/>
      <c r="BO71" s="8"/>
    </row>
    <row r="72" spans="1:67" ht="15.95" customHeight="1" x14ac:dyDescent="0.25">
      <c r="A72" s="100"/>
      <c r="B72" s="100"/>
      <c r="C72" s="100"/>
      <c r="D72" s="100"/>
      <c r="E72" s="100"/>
      <c r="F72" s="100"/>
      <c r="G72" s="100"/>
      <c r="H72" s="100"/>
      <c r="I72" s="100"/>
      <c r="J72" s="100"/>
      <c r="K72" s="100"/>
      <c r="L72" s="100"/>
      <c r="M72" s="100"/>
      <c r="N72" s="100"/>
      <c r="O72" s="100"/>
      <c r="P72" s="100"/>
      <c r="Q72" s="100"/>
      <c r="R72" s="100"/>
      <c r="S72" s="100"/>
      <c r="T72" s="10"/>
      <c r="U72" s="10"/>
      <c r="V72" s="8"/>
      <c r="W72" s="8"/>
      <c r="X72" s="8"/>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
      <c r="AU72" s="45"/>
      <c r="AV72" s="45"/>
      <c r="AW72" s="45"/>
      <c r="AX72" s="45"/>
      <c r="AY72" s="45"/>
      <c r="AZ72" s="101"/>
      <c r="BA72" s="101"/>
      <c r="BB72" s="101"/>
      <c r="BC72" s="101"/>
      <c r="BD72" s="101"/>
      <c r="BE72" s="101"/>
      <c r="BF72" s="101"/>
      <c r="BG72" s="101"/>
      <c r="BH72" s="101"/>
      <c r="BI72" s="101"/>
      <c r="BJ72" s="101"/>
      <c r="BK72" s="101"/>
      <c r="BL72" s="101"/>
      <c r="BM72" s="101"/>
      <c r="BN72" s="101"/>
      <c r="BO72" s="101"/>
    </row>
    <row r="73" spans="1:67" ht="15.95" customHeight="1" x14ac:dyDescent="0.25">
      <c r="A73" s="102" t="s">
        <v>81</v>
      </c>
      <c r="B73" s="102"/>
      <c r="C73" s="102"/>
      <c r="D73" s="102"/>
      <c r="E73" s="102"/>
      <c r="F73" s="102"/>
      <c r="G73" s="102"/>
      <c r="H73" s="102"/>
      <c r="I73" s="102"/>
      <c r="J73" s="102"/>
      <c r="K73" s="102"/>
      <c r="L73" s="102"/>
      <c r="M73" s="102"/>
      <c r="N73" s="102"/>
      <c r="O73" s="102"/>
      <c r="P73" s="102"/>
      <c r="Q73" s="102"/>
      <c r="R73" s="102"/>
      <c r="S73" s="102"/>
      <c r="T73" s="9"/>
      <c r="U73" s="9"/>
      <c r="V73" s="3"/>
      <c r="W73" s="8"/>
      <c r="X73" s="8"/>
      <c r="Y73" s="102" t="s">
        <v>93</v>
      </c>
      <c r="Z73" s="102"/>
      <c r="AA73" s="102"/>
      <c r="AB73" s="102"/>
      <c r="AC73" s="102"/>
      <c r="AD73" s="102"/>
      <c r="AE73" s="102"/>
      <c r="AF73" s="102"/>
      <c r="AG73" s="102"/>
      <c r="AH73" s="102"/>
      <c r="AI73" s="102"/>
      <c r="AJ73" s="102"/>
      <c r="AK73" s="102"/>
      <c r="AL73" s="102"/>
      <c r="AM73" s="102"/>
      <c r="AN73" s="102"/>
      <c r="AO73" s="102"/>
      <c r="AP73" s="102"/>
      <c r="AQ73" s="102"/>
      <c r="AR73" s="102"/>
      <c r="AS73" s="102"/>
      <c r="AT73" s="10"/>
      <c r="AU73" s="10"/>
      <c r="AV73" s="10"/>
      <c r="AW73" s="8"/>
      <c r="AX73" s="8"/>
      <c r="AY73" s="8"/>
      <c r="AZ73" s="8"/>
      <c r="BA73" s="8"/>
      <c r="BB73" s="8"/>
      <c r="BC73" s="8"/>
      <c r="BD73" s="8"/>
      <c r="BE73" s="8"/>
      <c r="BF73" s="8"/>
      <c r="BG73" s="8"/>
      <c r="BH73" s="8"/>
      <c r="BI73" s="8"/>
      <c r="BJ73" s="8"/>
      <c r="BK73" s="8"/>
      <c r="BL73" s="8"/>
      <c r="BM73" s="8"/>
      <c r="BN73" s="8"/>
      <c r="BO73" s="8"/>
    </row>
    <row r="74" spans="1:67" ht="9" customHeight="1" x14ac:dyDescent="0.25">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22"/>
      <c r="BB74" s="122"/>
      <c r="BC74" s="122"/>
      <c r="BD74" s="122"/>
      <c r="BE74" s="122"/>
      <c r="BF74" s="122"/>
      <c r="BG74" s="122"/>
      <c r="BH74" s="122"/>
      <c r="BI74" s="122"/>
      <c r="BJ74" s="122"/>
      <c r="BK74" s="122"/>
      <c r="BL74" s="122"/>
      <c r="BM74" s="122"/>
      <c r="BN74" s="122"/>
      <c r="BO74" s="122"/>
    </row>
    <row r="75" spans="1:67" x14ac:dyDescent="0.25">
      <c r="A75" s="67" t="s">
        <v>45</v>
      </c>
      <c r="B75" s="67"/>
      <c r="C75" s="67"/>
      <c r="D75" s="67"/>
      <c r="E75" s="67"/>
      <c r="F75" s="67"/>
      <c r="G75" s="92" t="s">
        <v>108</v>
      </c>
      <c r="H75" s="92"/>
      <c r="I75" s="92"/>
      <c r="J75" s="92"/>
      <c r="K75" s="92"/>
      <c r="L75" s="92"/>
      <c r="M75" s="92"/>
      <c r="N75" s="92"/>
      <c r="O75" s="92"/>
      <c r="P75" s="92"/>
      <c r="Q75" s="92"/>
      <c r="R75" s="92"/>
      <c r="S75" s="155"/>
      <c r="T75" s="155"/>
      <c r="U75" s="155"/>
      <c r="V75" s="155"/>
      <c r="W75" s="92" t="s">
        <v>107</v>
      </c>
      <c r="X75" s="92"/>
      <c r="Y75" s="92"/>
      <c r="Z75" s="92"/>
      <c r="AA75" s="92"/>
      <c r="AB75" s="92"/>
      <c r="AC75" s="155"/>
      <c r="AD75" s="155"/>
      <c r="AE75" s="155"/>
      <c r="AF75" s="155"/>
      <c r="AG75" s="3"/>
      <c r="AH75" s="92" t="s">
        <v>34</v>
      </c>
      <c r="AI75" s="92"/>
      <c r="AJ75" s="92"/>
      <c r="AK75" s="92"/>
      <c r="AL75" s="106"/>
      <c r="AM75" s="106"/>
      <c r="AN75" s="106"/>
      <c r="AO75" s="106"/>
      <c r="AP75" s="106"/>
      <c r="AQ75" s="106"/>
      <c r="AR75" s="106"/>
      <c r="AS75" s="106"/>
      <c r="AT75" s="106"/>
      <c r="AU75" s="106"/>
      <c r="AV75" s="106"/>
      <c r="AW75" s="106"/>
      <c r="AX75" s="106"/>
      <c r="AY75" s="106"/>
      <c r="AZ75" s="106"/>
      <c r="BA75" s="106"/>
      <c r="BB75" s="106"/>
      <c r="BC75" s="106"/>
      <c r="BD75" s="106"/>
      <c r="BE75" s="106"/>
      <c r="BF75" s="66" t="s">
        <v>46</v>
      </c>
      <c r="BG75" s="66"/>
      <c r="BH75" s="66"/>
      <c r="BI75" s="66"/>
      <c r="BJ75" s="66"/>
      <c r="BK75" s="156"/>
      <c r="BL75" s="156"/>
      <c r="BM75" s="156"/>
      <c r="BN75" s="156"/>
      <c r="BO75" s="156"/>
    </row>
    <row r="76" spans="1:67" ht="3" customHeight="1" thickBot="1" x14ac:dyDescent="0.3">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row>
    <row r="77" spans="1:67" ht="11.25" customHeight="1" x14ac:dyDescent="0.25">
      <c r="A77" s="74" t="s">
        <v>74</v>
      </c>
      <c r="B77" s="75"/>
      <c r="C77" s="75"/>
      <c r="D77" s="75"/>
      <c r="E77" s="75"/>
      <c r="F77" s="75"/>
      <c r="G77" s="75"/>
      <c r="H77" s="76"/>
      <c r="I77" s="83" t="s">
        <v>104</v>
      </c>
      <c r="J77" s="84"/>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5"/>
      <c r="AT77" s="141" t="s">
        <v>41</v>
      </c>
      <c r="AU77" s="75"/>
      <c r="AV77" s="75"/>
      <c r="AW77" s="75"/>
      <c r="AX77" s="76"/>
      <c r="AY77" s="75" t="s">
        <v>47</v>
      </c>
      <c r="AZ77" s="75"/>
      <c r="BA77" s="75"/>
      <c r="BB77" s="75"/>
      <c r="BC77" s="76"/>
      <c r="BD77" s="69" t="s">
        <v>48</v>
      </c>
      <c r="BE77" s="69"/>
      <c r="BF77" s="69"/>
      <c r="BG77" s="69"/>
      <c r="BH77" s="69"/>
      <c r="BI77" s="69" t="s">
        <v>2</v>
      </c>
      <c r="BJ77" s="69"/>
      <c r="BK77" s="69"/>
      <c r="BL77" s="69"/>
      <c r="BM77" s="69"/>
      <c r="BN77" s="69"/>
      <c r="BO77" s="71"/>
    </row>
    <row r="78" spans="1:67" ht="11.25" customHeight="1" x14ac:dyDescent="0.25">
      <c r="A78" s="77"/>
      <c r="B78" s="78"/>
      <c r="C78" s="78"/>
      <c r="D78" s="78"/>
      <c r="E78" s="78"/>
      <c r="F78" s="78"/>
      <c r="G78" s="78"/>
      <c r="H78" s="79"/>
      <c r="I78" s="86"/>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8"/>
      <c r="AT78" s="142"/>
      <c r="AU78" s="78"/>
      <c r="AV78" s="78"/>
      <c r="AW78" s="78"/>
      <c r="AX78" s="79"/>
      <c r="AY78" s="78"/>
      <c r="AZ78" s="78"/>
      <c r="BA78" s="78"/>
      <c r="BB78" s="78"/>
      <c r="BC78" s="79"/>
      <c r="BD78" s="70"/>
      <c r="BE78" s="70"/>
      <c r="BF78" s="70"/>
      <c r="BG78" s="70"/>
      <c r="BH78" s="70"/>
      <c r="BI78" s="70"/>
      <c r="BJ78" s="70"/>
      <c r="BK78" s="70"/>
      <c r="BL78" s="70"/>
      <c r="BM78" s="70"/>
      <c r="BN78" s="70"/>
      <c r="BO78" s="72"/>
    </row>
    <row r="79" spans="1:67" ht="11.25" customHeight="1" x14ac:dyDescent="0.25">
      <c r="A79" s="77"/>
      <c r="B79" s="78"/>
      <c r="C79" s="78"/>
      <c r="D79" s="78"/>
      <c r="E79" s="78"/>
      <c r="F79" s="78"/>
      <c r="G79" s="78"/>
      <c r="H79" s="79"/>
      <c r="I79" s="86"/>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8"/>
      <c r="AT79" s="142"/>
      <c r="AU79" s="78"/>
      <c r="AV79" s="78"/>
      <c r="AW79" s="78"/>
      <c r="AX79" s="79"/>
      <c r="AY79" s="78"/>
      <c r="AZ79" s="78"/>
      <c r="BA79" s="78"/>
      <c r="BB79" s="78"/>
      <c r="BC79" s="79"/>
      <c r="BD79" s="70"/>
      <c r="BE79" s="70"/>
      <c r="BF79" s="70"/>
      <c r="BG79" s="70"/>
      <c r="BH79" s="70"/>
      <c r="BI79" s="70"/>
      <c r="BJ79" s="70"/>
      <c r="BK79" s="70"/>
      <c r="BL79" s="70"/>
      <c r="BM79" s="70"/>
      <c r="BN79" s="70"/>
      <c r="BO79" s="72"/>
    </row>
    <row r="80" spans="1:67" ht="11.25" customHeight="1" x14ac:dyDescent="0.25">
      <c r="A80" s="80"/>
      <c r="B80" s="81"/>
      <c r="C80" s="81"/>
      <c r="D80" s="81"/>
      <c r="E80" s="81"/>
      <c r="F80" s="81"/>
      <c r="G80" s="81"/>
      <c r="H80" s="82"/>
      <c r="I80" s="89"/>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1"/>
      <c r="AT80" s="143"/>
      <c r="AU80" s="81"/>
      <c r="AV80" s="81"/>
      <c r="AW80" s="81"/>
      <c r="AX80" s="82"/>
      <c r="AY80" s="81"/>
      <c r="AZ80" s="81"/>
      <c r="BA80" s="81"/>
      <c r="BB80" s="81"/>
      <c r="BC80" s="82"/>
      <c r="BD80" s="70"/>
      <c r="BE80" s="70"/>
      <c r="BF80" s="70"/>
      <c r="BG80" s="70"/>
      <c r="BH80" s="70"/>
      <c r="BI80" s="70"/>
      <c r="BJ80" s="70"/>
      <c r="BK80" s="70"/>
      <c r="BL80" s="70"/>
      <c r="BM80" s="70"/>
      <c r="BN80" s="70"/>
      <c r="BO80" s="72"/>
    </row>
    <row r="81" spans="1:67" ht="20.100000000000001" customHeight="1" x14ac:dyDescent="0.25">
      <c r="A81" s="55"/>
      <c r="B81" s="56"/>
      <c r="C81" s="56"/>
      <c r="D81" s="56"/>
      <c r="E81" s="56"/>
      <c r="F81" s="56"/>
      <c r="G81" s="56"/>
      <c r="H81" s="57"/>
      <c r="I81" s="61"/>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3"/>
      <c r="AT81" s="58"/>
      <c r="AU81" s="58"/>
      <c r="AV81" s="58"/>
      <c r="AW81" s="58"/>
      <c r="AX81" s="58"/>
      <c r="AY81" s="58"/>
      <c r="AZ81" s="58"/>
      <c r="BA81" s="58"/>
      <c r="BB81" s="58"/>
      <c r="BC81" s="58"/>
      <c r="BD81" s="59" t="str">
        <f t="shared" ref="BD81:BD84" si="10">IF(OR(AT81="",AY81=""),"",IF(ISERROR(ROUND(AVERAGE(AT81,AY81),0)),"",ROUND(AVERAGE(AT81,AY81),0)))</f>
        <v/>
      </c>
      <c r="BE81" s="59"/>
      <c r="BF81" s="59"/>
      <c r="BG81" s="59"/>
      <c r="BH81" s="59"/>
      <c r="BI81" s="59" t="str">
        <f t="shared" ref="BI81:BI84" si="11">IF(OR(AT81="",AY81="",BD81=""),"",IF(BD81&gt;=75,"PASSED","FAILED"))</f>
        <v/>
      </c>
      <c r="BJ81" s="59"/>
      <c r="BK81" s="59"/>
      <c r="BL81" s="59"/>
      <c r="BM81" s="59"/>
      <c r="BN81" s="59"/>
      <c r="BO81" s="60"/>
    </row>
    <row r="82" spans="1:67" ht="20.100000000000001" customHeight="1" x14ac:dyDescent="0.25">
      <c r="A82" s="55"/>
      <c r="B82" s="56"/>
      <c r="C82" s="56"/>
      <c r="D82" s="56"/>
      <c r="E82" s="56"/>
      <c r="F82" s="56"/>
      <c r="G82" s="56"/>
      <c r="H82" s="57"/>
      <c r="I82" s="61"/>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3"/>
      <c r="AT82" s="58"/>
      <c r="AU82" s="58"/>
      <c r="AV82" s="58"/>
      <c r="AW82" s="58"/>
      <c r="AX82" s="58"/>
      <c r="AY82" s="58"/>
      <c r="AZ82" s="58"/>
      <c r="BA82" s="58"/>
      <c r="BB82" s="58"/>
      <c r="BC82" s="58"/>
      <c r="BD82" s="59" t="str">
        <f t="shared" si="10"/>
        <v/>
      </c>
      <c r="BE82" s="59"/>
      <c r="BF82" s="59"/>
      <c r="BG82" s="59"/>
      <c r="BH82" s="59"/>
      <c r="BI82" s="59" t="str">
        <f t="shared" si="11"/>
        <v/>
      </c>
      <c r="BJ82" s="59"/>
      <c r="BK82" s="59"/>
      <c r="BL82" s="59"/>
      <c r="BM82" s="59"/>
      <c r="BN82" s="59"/>
      <c r="BO82" s="60"/>
    </row>
    <row r="83" spans="1:67" ht="20.100000000000001" customHeight="1" x14ac:dyDescent="0.25">
      <c r="A83" s="55"/>
      <c r="B83" s="56"/>
      <c r="C83" s="56"/>
      <c r="D83" s="56"/>
      <c r="E83" s="56"/>
      <c r="F83" s="56"/>
      <c r="G83" s="56"/>
      <c r="H83" s="57"/>
      <c r="I83" s="61"/>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3"/>
      <c r="AT83" s="58"/>
      <c r="AU83" s="58"/>
      <c r="AV83" s="58"/>
      <c r="AW83" s="58"/>
      <c r="AX83" s="58"/>
      <c r="AY83" s="58"/>
      <c r="AZ83" s="58"/>
      <c r="BA83" s="58"/>
      <c r="BB83" s="58"/>
      <c r="BC83" s="58"/>
      <c r="BD83" s="59" t="str">
        <f t="shared" si="10"/>
        <v/>
      </c>
      <c r="BE83" s="59"/>
      <c r="BF83" s="59"/>
      <c r="BG83" s="59"/>
      <c r="BH83" s="59"/>
      <c r="BI83" s="59" t="str">
        <f t="shared" si="11"/>
        <v/>
      </c>
      <c r="BJ83" s="59"/>
      <c r="BK83" s="59"/>
      <c r="BL83" s="59"/>
      <c r="BM83" s="59"/>
      <c r="BN83" s="59"/>
      <c r="BO83" s="60"/>
    </row>
    <row r="84" spans="1:67" ht="20.100000000000001" customHeight="1" thickBot="1" x14ac:dyDescent="0.3">
      <c r="A84" s="134"/>
      <c r="B84" s="135"/>
      <c r="C84" s="135"/>
      <c r="D84" s="135"/>
      <c r="E84" s="135"/>
      <c r="F84" s="135"/>
      <c r="G84" s="135"/>
      <c r="H84" s="136"/>
      <c r="I84" s="115"/>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7"/>
      <c r="AT84" s="137"/>
      <c r="AU84" s="137"/>
      <c r="AV84" s="137"/>
      <c r="AW84" s="137"/>
      <c r="AX84" s="137"/>
      <c r="AY84" s="137"/>
      <c r="AZ84" s="137"/>
      <c r="BA84" s="137"/>
      <c r="BB84" s="137"/>
      <c r="BC84" s="137"/>
      <c r="BD84" s="138" t="str">
        <f t="shared" si="10"/>
        <v/>
      </c>
      <c r="BE84" s="138"/>
      <c r="BF84" s="138"/>
      <c r="BG84" s="138"/>
      <c r="BH84" s="138"/>
      <c r="BI84" s="138" t="str">
        <f t="shared" si="11"/>
        <v/>
      </c>
      <c r="BJ84" s="138"/>
      <c r="BK84" s="138"/>
      <c r="BL84" s="138"/>
      <c r="BM84" s="138"/>
      <c r="BN84" s="138"/>
      <c r="BO84" s="139"/>
    </row>
    <row r="85" spans="1:67" ht="3" customHeight="1" x14ac:dyDescent="0.25">
      <c r="A85" s="166"/>
      <c r="B85" s="166"/>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6"/>
      <c r="AI85" s="166"/>
      <c r="AJ85" s="166"/>
      <c r="AK85" s="166"/>
      <c r="AL85" s="166"/>
      <c r="AM85" s="166"/>
      <c r="AN85" s="166"/>
      <c r="AO85" s="166"/>
      <c r="AP85" s="166"/>
      <c r="AQ85" s="166"/>
      <c r="AR85" s="166"/>
      <c r="AS85" s="166"/>
      <c r="AT85" s="166"/>
      <c r="AU85" s="166"/>
      <c r="AV85" s="166"/>
      <c r="AW85" s="166"/>
      <c r="AX85" s="166"/>
      <c r="AY85" s="166"/>
      <c r="AZ85" s="166"/>
      <c r="BA85" s="166"/>
      <c r="BB85" s="166"/>
      <c r="BC85" s="166"/>
      <c r="BD85" s="166"/>
      <c r="BE85" s="166"/>
      <c r="BF85" s="166"/>
      <c r="BG85" s="166"/>
      <c r="BH85" s="166"/>
      <c r="BI85" s="166"/>
      <c r="BJ85" s="166"/>
      <c r="BK85" s="166"/>
      <c r="BL85" s="166"/>
      <c r="BM85" s="166"/>
      <c r="BN85" s="166"/>
      <c r="BO85" s="166"/>
    </row>
    <row r="86" spans="1:67" ht="22.35" customHeight="1" x14ac:dyDescent="0.25">
      <c r="A86" s="125" t="s">
        <v>44</v>
      </c>
      <c r="B86" s="125"/>
      <c r="C86" s="125"/>
      <c r="D86" s="125"/>
      <c r="E86" s="125"/>
      <c r="F86" s="125"/>
      <c r="G86" s="125"/>
      <c r="H86" s="125"/>
      <c r="I86" s="12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5"/>
      <c r="AK86" s="95"/>
      <c r="AL86" s="95"/>
      <c r="AM86" s="95"/>
      <c r="AN86" s="95"/>
      <c r="AO86" s="95"/>
      <c r="AP86" s="95"/>
      <c r="AQ86" s="95"/>
      <c r="AR86" s="95"/>
      <c r="AS86" s="95"/>
      <c r="AT86" s="130" t="s">
        <v>8</v>
      </c>
      <c r="AU86" s="130"/>
      <c r="AV86" s="130"/>
      <c r="AW86" s="130"/>
      <c r="AX86" s="130"/>
      <c r="AY86" s="140"/>
      <c r="AZ86" s="140"/>
      <c r="BA86" s="140"/>
      <c r="BB86" s="140"/>
      <c r="BC86" s="140"/>
      <c r="BD86" s="140"/>
      <c r="BE86" s="140"/>
      <c r="BF86" s="140"/>
      <c r="BG86" s="140"/>
      <c r="BH86" s="140"/>
      <c r="BI86" s="140"/>
      <c r="BJ86" s="140"/>
      <c r="BK86" s="140"/>
      <c r="BL86" s="140"/>
      <c r="BM86" s="140"/>
      <c r="BN86" s="140"/>
      <c r="BO86" s="140"/>
    </row>
    <row r="87" spans="1:67" ht="3" customHeight="1" x14ac:dyDescent="0.2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67"/>
      <c r="BK87" s="167"/>
      <c r="BL87" s="167"/>
      <c r="BM87" s="167"/>
      <c r="BN87" s="167"/>
      <c r="BO87" s="167"/>
    </row>
    <row r="88" spans="1:67" ht="9.75" customHeight="1" x14ac:dyDescent="0.25">
      <c r="A88" s="121"/>
      <c r="B88" s="172"/>
      <c r="C88" s="172"/>
      <c r="D88" s="172"/>
      <c r="E88" s="172"/>
      <c r="F88" s="172"/>
      <c r="G88" s="172"/>
      <c r="H88" s="172"/>
      <c r="I88" s="172"/>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row>
    <row r="89" spans="1:67" s="19" customFormat="1" ht="3" customHeight="1" x14ac:dyDescent="0.25">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4"/>
      <c r="BA89" s="124"/>
      <c r="BB89" s="124"/>
      <c r="BC89" s="124"/>
      <c r="BD89" s="124"/>
      <c r="BE89" s="124"/>
      <c r="BF89" s="124"/>
      <c r="BG89" s="124"/>
      <c r="BH89" s="124"/>
      <c r="BI89" s="124"/>
      <c r="BJ89" s="124"/>
      <c r="BK89" s="124"/>
      <c r="BL89" s="124"/>
      <c r="BM89" s="124"/>
      <c r="BN89" s="124"/>
      <c r="BO89" s="124"/>
    </row>
    <row r="90" spans="1:67" x14ac:dyDescent="0.25">
      <c r="A90" s="67" t="s">
        <v>79</v>
      </c>
      <c r="B90" s="67"/>
      <c r="C90" s="67"/>
      <c r="D90" s="67"/>
      <c r="E90" s="67"/>
      <c r="F90" s="67"/>
      <c r="G90" s="67"/>
      <c r="H90" s="67"/>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96" t="s">
        <v>51</v>
      </c>
      <c r="BC90" s="96"/>
      <c r="BD90" s="96"/>
      <c r="BE90" s="96"/>
      <c r="BF90" s="96"/>
      <c r="BG90" s="96"/>
      <c r="BH90" s="96"/>
      <c r="BI90" s="96"/>
      <c r="BJ90" s="96"/>
      <c r="BK90" s="171" t="str">
        <f>IF(OR(FRONT!BD43="",FRONT!BD86="",BD23="",BD66=""),"",IFERROR(ROUND(AVERAGE(FRONT!BD43,FRONT!BD86,BD23,BD66),0),""))</f>
        <v/>
      </c>
      <c r="BL90" s="171"/>
      <c r="BM90" s="171"/>
      <c r="BN90" s="171"/>
      <c r="BO90" s="171"/>
    </row>
    <row r="91" spans="1:67" x14ac:dyDescent="0.25">
      <c r="A91" s="67" t="s">
        <v>106</v>
      </c>
      <c r="B91" s="67"/>
      <c r="C91" s="67"/>
      <c r="D91" s="67"/>
      <c r="E91" s="67"/>
      <c r="F91" s="67"/>
      <c r="G91" s="67"/>
      <c r="H91" s="67"/>
      <c r="I91" s="181"/>
      <c r="J91" s="181"/>
      <c r="K91" s="181"/>
      <c r="L91" s="181"/>
      <c r="M91" s="181"/>
      <c r="N91" s="181"/>
      <c r="O91" s="181"/>
      <c r="P91" s="181"/>
      <c r="Q91" s="181"/>
      <c r="R91" s="181"/>
      <c r="S91" s="181"/>
      <c r="T91" s="181"/>
      <c r="U91" s="181"/>
      <c r="V91" s="181"/>
      <c r="W91" s="181"/>
      <c r="X91" s="181"/>
      <c r="Y91" s="181"/>
      <c r="Z91" s="181"/>
      <c r="AA91" s="181"/>
      <c r="AB91" s="181"/>
      <c r="AC91" s="181"/>
      <c r="AD91" s="181"/>
      <c r="AE91" s="181"/>
      <c r="AF91" s="181"/>
      <c r="AG91" s="181"/>
      <c r="AH91" s="181"/>
      <c r="AI91" s="181"/>
      <c r="AJ91" s="181"/>
      <c r="AK91" s="181"/>
      <c r="AL91" s="181"/>
      <c r="AM91" s="181"/>
      <c r="AN91" s="181"/>
      <c r="AO91" s="181"/>
      <c r="AP91" s="181"/>
      <c r="AQ91" s="181"/>
      <c r="AR91" s="181"/>
      <c r="AS91" s="181"/>
      <c r="AT91" s="96" t="s">
        <v>50</v>
      </c>
      <c r="AU91" s="96"/>
      <c r="AV91" s="96"/>
      <c r="AW91" s="96"/>
      <c r="AX91" s="96"/>
      <c r="AY91" s="96"/>
      <c r="AZ91" s="96"/>
      <c r="BA91" s="96"/>
      <c r="BB91" s="96"/>
      <c r="BC91" s="96"/>
      <c r="BD91" s="96"/>
      <c r="BE91" s="96"/>
      <c r="BF91" s="96"/>
      <c r="BG91" s="96"/>
      <c r="BH91" s="96"/>
      <c r="BI91" s="101"/>
      <c r="BJ91" s="101"/>
      <c r="BK91" s="101"/>
      <c r="BL91" s="101"/>
      <c r="BM91" s="101"/>
      <c r="BN91" s="101"/>
      <c r="BO91" s="101"/>
    </row>
    <row r="92" spans="1:67" ht="3" customHeight="1" x14ac:dyDescent="0.25">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c r="BA92" s="122"/>
      <c r="BB92" s="122"/>
      <c r="BC92" s="122"/>
      <c r="BD92" s="122"/>
      <c r="BE92" s="122"/>
      <c r="BF92" s="122"/>
      <c r="BG92" s="122"/>
      <c r="BH92" s="122"/>
      <c r="BI92" s="122"/>
      <c r="BJ92" s="122"/>
      <c r="BK92" s="122"/>
      <c r="BL92" s="122"/>
      <c r="BM92" s="122"/>
      <c r="BN92" s="122"/>
      <c r="BO92" s="122"/>
    </row>
    <row r="93" spans="1:67" x14ac:dyDescent="0.25">
      <c r="A93" s="67" t="s">
        <v>49</v>
      </c>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12" t="s">
        <v>85</v>
      </c>
      <c r="AQ93" s="3"/>
      <c r="AR93" s="3"/>
      <c r="AS93" s="3"/>
      <c r="AT93" s="3"/>
      <c r="AU93" s="3"/>
      <c r="AV93" s="3"/>
      <c r="AW93" s="3"/>
      <c r="AX93" s="3"/>
      <c r="AY93" s="3"/>
      <c r="AZ93" s="3"/>
      <c r="BA93" s="3"/>
      <c r="BB93" s="3"/>
      <c r="BC93" s="3"/>
      <c r="BD93" s="3"/>
      <c r="BE93" s="3"/>
      <c r="BF93" s="3"/>
      <c r="BG93" s="3"/>
      <c r="BH93" s="3"/>
      <c r="BI93" s="3"/>
      <c r="BJ93" s="3"/>
      <c r="BK93" s="3"/>
      <c r="BL93" s="3"/>
      <c r="BM93" s="3"/>
      <c r="BN93" s="3"/>
      <c r="BO93" s="3"/>
    </row>
    <row r="94" spans="1:67" ht="11.25" customHeight="1" x14ac:dyDescent="0.25">
      <c r="A94" s="168"/>
      <c r="B94" s="168"/>
      <c r="C94" s="168"/>
      <c r="D94" s="168"/>
      <c r="E94" s="168"/>
      <c r="F94" s="168"/>
      <c r="G94" s="168"/>
      <c r="H94" s="168"/>
      <c r="I94" s="168"/>
      <c r="J94" s="168"/>
      <c r="K94" s="168"/>
      <c r="L94" s="168"/>
      <c r="M94" s="168"/>
      <c r="N94" s="168"/>
      <c r="O94" s="168"/>
      <c r="P94" s="168"/>
      <c r="Q94" s="3"/>
      <c r="R94" s="3"/>
      <c r="S94" s="3"/>
      <c r="T94" s="169"/>
      <c r="U94" s="169"/>
      <c r="V94" s="169"/>
      <c r="W94" s="169"/>
      <c r="X94" s="169"/>
      <c r="Y94" s="169"/>
      <c r="Z94" s="169"/>
      <c r="AA94" s="169"/>
      <c r="AB94" s="169"/>
      <c r="AC94" s="169"/>
      <c r="AD94" s="169"/>
      <c r="AE94" s="3"/>
      <c r="AF94" s="3"/>
      <c r="AG94" s="14"/>
      <c r="AH94" s="10"/>
      <c r="AI94" s="10"/>
      <c r="AJ94" s="176"/>
      <c r="AK94" s="177"/>
      <c r="AL94" s="177"/>
      <c r="AM94" s="177"/>
      <c r="AN94" s="177"/>
      <c r="AO94" s="177"/>
      <c r="AP94" s="177"/>
      <c r="AQ94" s="177"/>
      <c r="AR94" s="177"/>
      <c r="AS94" s="177"/>
      <c r="AT94" s="177"/>
      <c r="AU94" s="177"/>
      <c r="AV94" s="177"/>
      <c r="AW94" s="177"/>
      <c r="AX94" s="177"/>
      <c r="AY94" s="177"/>
      <c r="AZ94" s="177"/>
      <c r="BA94" s="177"/>
      <c r="BB94" s="177"/>
      <c r="BC94" s="177"/>
      <c r="BD94" s="177"/>
      <c r="BE94" s="177"/>
      <c r="BF94" s="177"/>
      <c r="BG94" s="177"/>
      <c r="BH94" s="177"/>
      <c r="BI94" s="177"/>
      <c r="BJ94" s="177"/>
      <c r="BK94" s="177"/>
      <c r="BL94" s="177"/>
      <c r="BM94" s="177"/>
      <c r="BN94" s="177"/>
      <c r="BO94" s="177"/>
    </row>
    <row r="95" spans="1:67" ht="11.25" customHeight="1" x14ac:dyDescent="0.25">
      <c r="A95" s="168"/>
      <c r="B95" s="168"/>
      <c r="C95" s="168"/>
      <c r="D95" s="168"/>
      <c r="E95" s="168"/>
      <c r="F95" s="168"/>
      <c r="G95" s="168"/>
      <c r="H95" s="168"/>
      <c r="I95" s="168"/>
      <c r="J95" s="168"/>
      <c r="K95" s="168"/>
      <c r="L95" s="168"/>
      <c r="M95" s="168"/>
      <c r="N95" s="168"/>
      <c r="O95" s="168"/>
      <c r="P95" s="168"/>
      <c r="Q95" s="3"/>
      <c r="R95" s="3"/>
      <c r="S95" s="3"/>
      <c r="T95" s="169"/>
      <c r="U95" s="169"/>
      <c r="V95" s="169"/>
      <c r="W95" s="169"/>
      <c r="X95" s="169"/>
      <c r="Y95" s="169"/>
      <c r="Z95" s="169"/>
      <c r="AA95" s="169"/>
      <c r="AB95" s="169"/>
      <c r="AC95" s="169"/>
      <c r="AD95" s="169"/>
      <c r="AE95" s="3"/>
      <c r="AF95" s="3"/>
      <c r="AG95" s="20"/>
      <c r="AH95" s="20"/>
      <c r="AI95" s="20"/>
      <c r="AJ95" s="176"/>
      <c r="AK95" s="177"/>
      <c r="AL95" s="177"/>
      <c r="AM95" s="177"/>
      <c r="AN95" s="177"/>
      <c r="AO95" s="177"/>
      <c r="AP95" s="177"/>
      <c r="AQ95" s="177"/>
      <c r="AR95" s="177"/>
      <c r="AS95" s="177"/>
      <c r="AT95" s="177"/>
      <c r="AU95" s="177"/>
      <c r="AV95" s="177"/>
      <c r="AW95" s="177"/>
      <c r="AX95" s="177"/>
      <c r="AY95" s="177"/>
      <c r="AZ95" s="177"/>
      <c r="BA95" s="177"/>
      <c r="BB95" s="177"/>
      <c r="BC95" s="177"/>
      <c r="BD95" s="177"/>
      <c r="BE95" s="177"/>
      <c r="BF95" s="177"/>
      <c r="BG95" s="177"/>
      <c r="BH95" s="177"/>
      <c r="BI95" s="177"/>
      <c r="BJ95" s="177"/>
      <c r="BK95" s="177"/>
      <c r="BL95" s="177"/>
      <c r="BM95" s="177"/>
      <c r="BN95" s="177"/>
      <c r="BO95" s="177"/>
    </row>
    <row r="96" spans="1:67" ht="11.25" customHeight="1" x14ac:dyDescent="0.25">
      <c r="A96" s="157"/>
      <c r="B96" s="157"/>
      <c r="C96" s="157"/>
      <c r="D96" s="157"/>
      <c r="E96" s="157"/>
      <c r="F96" s="157"/>
      <c r="G96" s="157"/>
      <c r="H96" s="157"/>
      <c r="I96" s="157"/>
      <c r="J96" s="157"/>
      <c r="K96" s="157"/>
      <c r="L96" s="157"/>
      <c r="M96" s="157"/>
      <c r="N96" s="157"/>
      <c r="O96" s="157"/>
      <c r="P96" s="157"/>
      <c r="Q96" s="3"/>
      <c r="R96" s="3"/>
      <c r="S96" s="3"/>
      <c r="T96" s="170"/>
      <c r="U96" s="170"/>
      <c r="V96" s="170"/>
      <c r="W96" s="170"/>
      <c r="X96" s="170"/>
      <c r="Y96" s="170"/>
      <c r="Z96" s="170"/>
      <c r="AA96" s="170"/>
      <c r="AB96" s="170"/>
      <c r="AC96" s="170"/>
      <c r="AD96" s="170"/>
      <c r="AE96" s="3"/>
      <c r="AF96" s="3"/>
      <c r="AG96" s="20"/>
      <c r="AH96" s="20"/>
      <c r="AI96" s="20"/>
      <c r="AJ96" s="176"/>
      <c r="AK96" s="177"/>
      <c r="AL96" s="177"/>
      <c r="AM96" s="177"/>
      <c r="AN96" s="177"/>
      <c r="AO96" s="177"/>
      <c r="AP96" s="177"/>
      <c r="AQ96" s="177"/>
      <c r="AR96" s="177"/>
      <c r="AS96" s="177"/>
      <c r="AT96" s="177"/>
      <c r="AU96" s="177"/>
      <c r="AV96" s="177"/>
      <c r="AW96" s="177"/>
      <c r="AX96" s="177"/>
      <c r="AY96" s="177"/>
      <c r="AZ96" s="177"/>
      <c r="BA96" s="177"/>
      <c r="BB96" s="177"/>
      <c r="BC96" s="177"/>
      <c r="BD96" s="177"/>
      <c r="BE96" s="177"/>
      <c r="BF96" s="177"/>
      <c r="BG96" s="177"/>
      <c r="BH96" s="177"/>
      <c r="BI96" s="177"/>
      <c r="BJ96" s="177"/>
      <c r="BK96" s="177"/>
      <c r="BL96" s="177"/>
      <c r="BM96" s="177"/>
      <c r="BN96" s="177"/>
      <c r="BO96" s="177"/>
    </row>
    <row r="97" spans="1:67" ht="13.5" customHeight="1" x14ac:dyDescent="0.25">
      <c r="A97" s="102" t="s">
        <v>84</v>
      </c>
      <c r="B97" s="102"/>
      <c r="C97" s="102"/>
      <c r="D97" s="102"/>
      <c r="E97" s="102"/>
      <c r="F97" s="102"/>
      <c r="G97" s="102"/>
      <c r="H97" s="102"/>
      <c r="I97" s="102"/>
      <c r="J97" s="102"/>
      <c r="K97" s="102"/>
      <c r="L97" s="102"/>
      <c r="M97" s="102"/>
      <c r="N97" s="102"/>
      <c r="O97" s="102"/>
      <c r="P97" s="102"/>
      <c r="Q97" s="3"/>
      <c r="R97" s="3"/>
      <c r="S97" s="3"/>
      <c r="T97" s="102" t="s">
        <v>52</v>
      </c>
      <c r="U97" s="102"/>
      <c r="V97" s="102"/>
      <c r="W97" s="102"/>
      <c r="X97" s="102"/>
      <c r="Y97" s="102"/>
      <c r="Z97" s="102"/>
      <c r="AA97" s="102"/>
      <c r="AB97" s="102"/>
      <c r="AC97" s="102"/>
      <c r="AD97" s="102"/>
      <c r="AE97" s="3"/>
      <c r="AF97" s="3"/>
      <c r="AG97" s="20"/>
      <c r="AH97" s="20"/>
      <c r="AI97" s="20"/>
      <c r="AJ97" s="176"/>
      <c r="AK97" s="177"/>
      <c r="AL97" s="177"/>
      <c r="AM97" s="177"/>
      <c r="AN97" s="177"/>
      <c r="AO97" s="177"/>
      <c r="AP97" s="177"/>
      <c r="AQ97" s="177"/>
      <c r="AR97" s="177"/>
      <c r="AS97" s="177"/>
      <c r="AT97" s="177"/>
      <c r="AU97" s="177"/>
      <c r="AV97" s="177"/>
      <c r="AW97" s="177"/>
      <c r="AX97" s="177"/>
      <c r="AY97" s="177"/>
      <c r="AZ97" s="177"/>
      <c r="BA97" s="177"/>
      <c r="BB97" s="177"/>
      <c r="BC97" s="177"/>
      <c r="BD97" s="177"/>
      <c r="BE97" s="177"/>
      <c r="BF97" s="177"/>
      <c r="BG97" s="177"/>
      <c r="BH97" s="177"/>
      <c r="BI97" s="177"/>
      <c r="BJ97" s="177"/>
      <c r="BK97" s="177"/>
      <c r="BL97" s="177"/>
      <c r="BM97" s="177"/>
      <c r="BN97" s="177"/>
      <c r="BO97" s="177"/>
    </row>
    <row r="98" spans="1:67" ht="3" customHeight="1" x14ac:dyDescent="0.25">
      <c r="A98" s="175"/>
      <c r="B98" s="175"/>
      <c r="C98" s="175"/>
      <c r="D98" s="175"/>
      <c r="E98" s="175"/>
      <c r="F98" s="175"/>
      <c r="G98" s="175"/>
      <c r="H98" s="175"/>
      <c r="I98" s="175"/>
      <c r="J98" s="175"/>
      <c r="K98" s="175"/>
      <c r="L98" s="175"/>
      <c r="M98" s="175"/>
      <c r="N98" s="175"/>
      <c r="O98" s="175"/>
      <c r="P98" s="175"/>
      <c r="Q98" s="175"/>
      <c r="R98" s="175"/>
      <c r="S98" s="175"/>
      <c r="T98" s="175"/>
      <c r="U98" s="175"/>
      <c r="V98" s="175"/>
      <c r="W98" s="175"/>
      <c r="X98" s="175"/>
      <c r="Y98" s="175"/>
      <c r="Z98" s="175"/>
      <c r="AA98" s="175"/>
      <c r="AB98" s="175"/>
      <c r="AC98" s="175"/>
      <c r="AD98" s="175"/>
      <c r="AE98" s="175"/>
      <c r="AF98" s="175"/>
      <c r="AG98" s="175"/>
      <c r="AH98" s="175"/>
      <c r="AI98" s="20"/>
      <c r="AJ98" s="176"/>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7"/>
      <c r="BN98" s="177"/>
      <c r="BO98" s="177"/>
    </row>
    <row r="99" spans="1:67" x14ac:dyDescent="0.25">
      <c r="A99" s="21" t="s">
        <v>7</v>
      </c>
      <c r="B99" s="22"/>
      <c r="C99" s="22"/>
      <c r="D99" s="22"/>
      <c r="E99" s="22"/>
      <c r="F99" s="22"/>
      <c r="G99" s="22"/>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4"/>
      <c r="AH99" s="25"/>
      <c r="AI99" s="20"/>
      <c r="AJ99" s="176"/>
      <c r="AK99" s="177"/>
      <c r="AL99" s="177"/>
      <c r="AM99" s="177"/>
      <c r="AN99" s="177"/>
      <c r="AO99" s="177"/>
      <c r="AP99" s="177"/>
      <c r="AQ99" s="177"/>
      <c r="AR99" s="177"/>
      <c r="AS99" s="177"/>
      <c r="AT99" s="177"/>
      <c r="AU99" s="177"/>
      <c r="AV99" s="177"/>
      <c r="AW99" s="177"/>
      <c r="AX99" s="177"/>
      <c r="AY99" s="177"/>
      <c r="AZ99" s="177"/>
      <c r="BA99" s="177"/>
      <c r="BB99" s="177"/>
      <c r="BC99" s="177"/>
      <c r="BD99" s="177"/>
      <c r="BE99" s="177"/>
      <c r="BF99" s="177"/>
      <c r="BG99" s="177"/>
      <c r="BH99" s="177"/>
      <c r="BI99" s="177"/>
      <c r="BJ99" s="177"/>
      <c r="BK99" s="177"/>
      <c r="BL99" s="177"/>
      <c r="BM99" s="177"/>
      <c r="BN99" s="177"/>
      <c r="BO99" s="177"/>
    </row>
    <row r="100" spans="1:67" ht="12" customHeight="1" x14ac:dyDescent="0.25">
      <c r="A100" s="160" t="s">
        <v>95</v>
      </c>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2"/>
      <c r="AI100" s="20"/>
      <c r="AJ100" s="176"/>
      <c r="AK100" s="177"/>
      <c r="AL100" s="177"/>
      <c r="AM100" s="177"/>
      <c r="AN100" s="177"/>
      <c r="AO100" s="177"/>
      <c r="AP100" s="177"/>
      <c r="AQ100" s="177"/>
      <c r="AR100" s="177"/>
      <c r="AS100" s="177"/>
      <c r="AT100" s="177"/>
      <c r="AU100" s="177"/>
      <c r="AV100" s="177"/>
      <c r="AW100" s="177"/>
      <c r="AX100" s="177"/>
      <c r="AY100" s="177"/>
      <c r="AZ100" s="177"/>
      <c r="BA100" s="177"/>
      <c r="BB100" s="177"/>
      <c r="BC100" s="177"/>
      <c r="BD100" s="177"/>
      <c r="BE100" s="177"/>
      <c r="BF100" s="177"/>
      <c r="BG100" s="177"/>
      <c r="BH100" s="177"/>
      <c r="BI100" s="177"/>
      <c r="BJ100" s="177"/>
      <c r="BK100" s="177"/>
      <c r="BL100" s="177"/>
      <c r="BM100" s="177"/>
      <c r="BN100" s="177"/>
      <c r="BO100" s="177"/>
    </row>
    <row r="101" spans="1:67" s="3" customFormat="1" ht="12" customHeight="1" x14ac:dyDescent="0.25">
      <c r="A101" s="160"/>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2"/>
      <c r="AI101" s="20"/>
      <c r="AJ101" s="176"/>
      <c r="AK101" s="177"/>
      <c r="AL101" s="177"/>
      <c r="AM101" s="177"/>
      <c r="AN101" s="177"/>
      <c r="AO101" s="177"/>
      <c r="AP101" s="177"/>
      <c r="AQ101" s="177"/>
      <c r="AR101" s="177"/>
      <c r="AS101" s="177"/>
      <c r="AT101" s="177"/>
      <c r="AU101" s="177"/>
      <c r="AV101" s="177"/>
      <c r="AW101" s="177"/>
      <c r="AX101" s="177"/>
      <c r="AY101" s="177"/>
      <c r="AZ101" s="177"/>
      <c r="BA101" s="177"/>
      <c r="BB101" s="177"/>
      <c r="BC101" s="177"/>
      <c r="BD101" s="177"/>
      <c r="BE101" s="177"/>
      <c r="BF101" s="177"/>
      <c r="BG101" s="177"/>
      <c r="BH101" s="177"/>
      <c r="BI101" s="177"/>
      <c r="BJ101" s="177"/>
      <c r="BK101" s="177"/>
      <c r="BL101" s="177"/>
      <c r="BM101" s="177"/>
      <c r="BN101" s="177"/>
      <c r="BO101" s="177"/>
    </row>
    <row r="102" spans="1:67" s="3" customFormat="1" ht="12" customHeight="1" x14ac:dyDescent="0.25">
      <c r="A102" s="160"/>
      <c r="B102" s="161"/>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2"/>
      <c r="AI102" s="20"/>
      <c r="AJ102" s="176"/>
      <c r="AK102" s="177"/>
      <c r="AL102" s="177"/>
      <c r="AM102" s="177"/>
      <c r="AN102" s="177"/>
      <c r="AO102" s="177"/>
      <c r="AP102" s="177"/>
      <c r="AQ102" s="177"/>
      <c r="AR102" s="177"/>
      <c r="AS102" s="177"/>
      <c r="AT102" s="177"/>
      <c r="AU102" s="177"/>
      <c r="AV102" s="177"/>
      <c r="AW102" s="177"/>
      <c r="AX102" s="177"/>
      <c r="AY102" s="177"/>
      <c r="AZ102" s="177"/>
      <c r="BA102" s="177"/>
      <c r="BB102" s="177"/>
      <c r="BC102" s="177"/>
      <c r="BD102" s="177"/>
      <c r="BE102" s="177"/>
      <c r="BF102" s="177"/>
      <c r="BG102" s="177"/>
      <c r="BH102" s="177"/>
      <c r="BI102" s="177"/>
      <c r="BJ102" s="177"/>
      <c r="BK102" s="177"/>
      <c r="BL102" s="177"/>
      <c r="BM102" s="177"/>
      <c r="BN102" s="177"/>
      <c r="BO102" s="177"/>
    </row>
    <row r="103" spans="1:67" s="3" customFormat="1" ht="12" customHeight="1" x14ac:dyDescent="0.25">
      <c r="A103" s="160"/>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2"/>
      <c r="AI103" s="20"/>
      <c r="AJ103" s="176"/>
      <c r="AK103" s="177"/>
      <c r="AL103" s="177"/>
      <c r="AM103" s="177"/>
      <c r="AN103" s="177"/>
      <c r="AO103" s="177"/>
      <c r="AP103" s="177"/>
      <c r="AQ103" s="177"/>
      <c r="AR103" s="177"/>
      <c r="AS103" s="177"/>
      <c r="AT103" s="177"/>
      <c r="AU103" s="177"/>
      <c r="AV103" s="177"/>
      <c r="AW103" s="177"/>
      <c r="AX103" s="177"/>
      <c r="AY103" s="177"/>
      <c r="AZ103" s="177"/>
      <c r="BA103" s="177"/>
      <c r="BB103" s="177"/>
      <c r="BC103" s="177"/>
      <c r="BD103" s="177"/>
      <c r="BE103" s="177"/>
      <c r="BF103" s="177"/>
      <c r="BG103" s="177"/>
      <c r="BH103" s="177"/>
      <c r="BI103" s="177"/>
      <c r="BJ103" s="177"/>
      <c r="BK103" s="177"/>
      <c r="BL103" s="177"/>
      <c r="BM103" s="177"/>
      <c r="BN103" s="177"/>
      <c r="BO103" s="177"/>
    </row>
    <row r="104" spans="1:67" s="3" customFormat="1" ht="12" customHeight="1" x14ac:dyDescent="0.25">
      <c r="A104" s="160"/>
      <c r="B104" s="161"/>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2"/>
      <c r="AI104" s="20"/>
      <c r="AJ104" s="176"/>
      <c r="AK104" s="177"/>
      <c r="AL104" s="177"/>
      <c r="AM104" s="177"/>
      <c r="AN104" s="177"/>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77"/>
      <c r="BM104" s="177"/>
      <c r="BN104" s="177"/>
      <c r="BO104" s="177"/>
    </row>
    <row r="105" spans="1:67" s="3" customFormat="1" ht="12" customHeight="1" x14ac:dyDescent="0.25">
      <c r="A105" s="160"/>
      <c r="B105" s="161"/>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2"/>
      <c r="AI105" s="16"/>
      <c r="AJ105" s="176"/>
      <c r="AK105" s="177"/>
      <c r="AL105" s="177"/>
      <c r="AM105" s="177"/>
      <c r="AN105" s="177"/>
      <c r="AO105" s="177"/>
      <c r="AP105" s="177"/>
      <c r="AQ105" s="177"/>
      <c r="AR105" s="177"/>
      <c r="AS105" s="177"/>
      <c r="AT105" s="177"/>
      <c r="AU105" s="177"/>
      <c r="AV105" s="177"/>
      <c r="AW105" s="177"/>
      <c r="AX105" s="177"/>
      <c r="AY105" s="177"/>
      <c r="AZ105" s="177"/>
      <c r="BA105" s="177"/>
      <c r="BB105" s="177"/>
      <c r="BC105" s="177"/>
      <c r="BD105" s="177"/>
      <c r="BE105" s="177"/>
      <c r="BF105" s="177"/>
      <c r="BG105" s="177"/>
      <c r="BH105" s="177"/>
      <c r="BI105" s="177"/>
      <c r="BJ105" s="177"/>
      <c r="BK105" s="177"/>
      <c r="BL105" s="177"/>
      <c r="BM105" s="177"/>
      <c r="BN105" s="177"/>
      <c r="BO105" s="177"/>
    </row>
    <row r="106" spans="1:67" s="3" customFormat="1" ht="12" customHeight="1" x14ac:dyDescent="0.25">
      <c r="A106" s="160"/>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2"/>
      <c r="AJ106" s="176"/>
      <c r="AK106" s="177"/>
      <c r="AL106" s="177"/>
      <c r="AM106" s="177"/>
      <c r="AN106" s="177"/>
      <c r="AO106" s="177"/>
      <c r="AP106" s="177"/>
      <c r="AQ106" s="177"/>
      <c r="AR106" s="177"/>
      <c r="AS106" s="177"/>
      <c r="AT106" s="177"/>
      <c r="AU106" s="177"/>
      <c r="AV106" s="177"/>
      <c r="AW106" s="177"/>
      <c r="AX106" s="177"/>
      <c r="AY106" s="177"/>
      <c r="AZ106" s="177"/>
      <c r="BA106" s="177"/>
      <c r="BB106" s="177"/>
      <c r="BC106" s="177"/>
      <c r="BD106" s="177"/>
      <c r="BE106" s="177"/>
      <c r="BF106" s="177"/>
      <c r="BG106" s="177"/>
      <c r="BH106" s="177"/>
      <c r="BI106" s="177"/>
      <c r="BJ106" s="177"/>
      <c r="BK106" s="177"/>
      <c r="BL106" s="177"/>
      <c r="BM106" s="177"/>
      <c r="BN106" s="177"/>
      <c r="BO106" s="177"/>
    </row>
    <row r="107" spans="1:67" s="3" customFormat="1" ht="12" customHeight="1" x14ac:dyDescent="0.25">
      <c r="A107" s="160"/>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2"/>
      <c r="AJ107" s="176"/>
      <c r="AK107" s="177"/>
      <c r="AL107" s="177"/>
      <c r="AM107" s="177"/>
      <c r="AN107" s="177"/>
      <c r="AO107" s="177"/>
      <c r="AP107" s="177"/>
      <c r="AQ107" s="177"/>
      <c r="AR107" s="177"/>
      <c r="AS107" s="177"/>
      <c r="AT107" s="177"/>
      <c r="AU107" s="177"/>
      <c r="AV107" s="177"/>
      <c r="AW107" s="177"/>
      <c r="AX107" s="177"/>
      <c r="AY107" s="177"/>
      <c r="AZ107" s="177"/>
      <c r="BA107" s="177"/>
      <c r="BB107" s="177"/>
      <c r="BC107" s="177"/>
      <c r="BD107" s="177"/>
      <c r="BE107" s="177"/>
      <c r="BF107" s="177"/>
      <c r="BG107" s="177"/>
      <c r="BH107" s="177"/>
      <c r="BI107" s="177"/>
      <c r="BJ107" s="177"/>
      <c r="BK107" s="177"/>
      <c r="BL107" s="177"/>
      <c r="BM107" s="177"/>
      <c r="BN107" s="177"/>
      <c r="BO107" s="177"/>
    </row>
    <row r="108" spans="1:67" s="3" customFormat="1" ht="12" customHeight="1" x14ac:dyDescent="0.25">
      <c r="A108" s="160"/>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2"/>
      <c r="AJ108" s="176"/>
      <c r="AK108" s="177"/>
      <c r="AL108" s="177"/>
      <c r="AM108" s="177"/>
      <c r="AN108" s="177"/>
      <c r="AO108" s="177"/>
      <c r="AP108" s="177"/>
      <c r="AQ108" s="177"/>
      <c r="AR108" s="177"/>
      <c r="AS108" s="177"/>
      <c r="AT108" s="177"/>
      <c r="AU108" s="177"/>
      <c r="AV108" s="177"/>
      <c r="AW108" s="177"/>
      <c r="AX108" s="177"/>
      <c r="AY108" s="177"/>
      <c r="AZ108" s="177"/>
      <c r="BA108" s="177"/>
      <c r="BB108" s="177"/>
      <c r="BC108" s="177"/>
      <c r="BD108" s="177"/>
      <c r="BE108" s="177"/>
      <c r="BF108" s="177"/>
      <c r="BG108" s="177"/>
      <c r="BH108" s="177"/>
      <c r="BI108" s="177"/>
      <c r="BJ108" s="177"/>
      <c r="BK108" s="177"/>
      <c r="BL108" s="177"/>
      <c r="BM108" s="177"/>
      <c r="BN108" s="177"/>
      <c r="BO108" s="177"/>
    </row>
    <row r="109" spans="1:67" s="3" customFormat="1" ht="3" customHeight="1" x14ac:dyDescent="0.25">
      <c r="A109" s="163"/>
      <c r="B109" s="164"/>
      <c r="C109" s="164"/>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4"/>
      <c r="AA109" s="164"/>
      <c r="AB109" s="164"/>
      <c r="AC109" s="164"/>
      <c r="AD109" s="164"/>
      <c r="AE109" s="164"/>
      <c r="AF109" s="164"/>
      <c r="AG109" s="164"/>
      <c r="AH109" s="165"/>
      <c r="AI109" s="27"/>
      <c r="AJ109" s="176"/>
      <c r="AK109" s="177"/>
      <c r="AL109" s="177"/>
      <c r="AM109" s="177"/>
      <c r="AN109" s="177"/>
      <c r="AO109" s="177"/>
      <c r="AP109" s="177"/>
      <c r="AQ109" s="177"/>
      <c r="AR109" s="177"/>
      <c r="AS109" s="177"/>
      <c r="AT109" s="177"/>
      <c r="AU109" s="177"/>
      <c r="AV109" s="177"/>
      <c r="AW109" s="177"/>
      <c r="AX109" s="177"/>
      <c r="AY109" s="177"/>
      <c r="AZ109" s="177"/>
      <c r="BA109" s="177"/>
      <c r="BB109" s="177"/>
      <c r="BC109" s="177"/>
      <c r="BD109" s="177"/>
      <c r="BE109" s="177"/>
      <c r="BF109" s="177"/>
      <c r="BG109" s="177"/>
      <c r="BH109" s="177"/>
      <c r="BI109" s="177"/>
      <c r="BJ109" s="177"/>
      <c r="BK109" s="177"/>
      <c r="BL109" s="177"/>
      <c r="BM109" s="177"/>
      <c r="BN109" s="177"/>
      <c r="BO109" s="177"/>
    </row>
    <row r="110" spans="1:67" s="3" customFormat="1" ht="3" customHeight="1" x14ac:dyDescent="0.25">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row>
    <row r="111" spans="1:67" s="3" customFormat="1" x14ac:dyDescent="0.25">
      <c r="A111" s="178" t="s">
        <v>90</v>
      </c>
      <c r="B111" s="178"/>
      <c r="C111" s="178"/>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row>
    <row r="112" spans="1:67" ht="12.95" customHeight="1" x14ac:dyDescent="0.25">
      <c r="A112" s="179"/>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row>
    <row r="113" spans="1:34" ht="12.95" customHeight="1" x14ac:dyDescent="0.25">
      <c r="A113" s="179"/>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row>
    <row r="114" spans="1:34" x14ac:dyDescent="0.25">
      <c r="A114" s="65" t="s">
        <v>105</v>
      </c>
      <c r="B114" s="65"/>
      <c r="C114" s="65"/>
      <c r="D114" s="65"/>
      <c r="E114" s="65"/>
      <c r="F114" s="65"/>
      <c r="G114" s="65"/>
      <c r="H114" s="65"/>
      <c r="I114" s="65"/>
      <c r="J114" s="180"/>
      <c r="K114" s="180"/>
      <c r="L114" s="180"/>
      <c r="M114" s="180"/>
      <c r="N114" s="180"/>
      <c r="O114" s="180"/>
    </row>
    <row r="116" spans="1:34" ht="1.5" customHeight="1" x14ac:dyDescent="0.25"/>
  </sheetData>
  <sheetProtection sheet="1" objects="1" scenarios="1" formatCells="0" selectLockedCells="1"/>
  <mergeCells count="346">
    <mergeCell ref="A112:AH113"/>
    <mergeCell ref="A114:I114"/>
    <mergeCell ref="J114:O114"/>
    <mergeCell ref="AU71:BD71"/>
    <mergeCell ref="Y71:AO71"/>
    <mergeCell ref="A71:Q71"/>
    <mergeCell ref="I83:AS83"/>
    <mergeCell ref="I84:AS84"/>
    <mergeCell ref="A74:BO74"/>
    <mergeCell ref="A76:BO76"/>
    <mergeCell ref="A92:BO92"/>
    <mergeCell ref="A81:H81"/>
    <mergeCell ref="A82:H82"/>
    <mergeCell ref="A91:H91"/>
    <mergeCell ref="I91:AS91"/>
    <mergeCell ref="S75:V75"/>
    <mergeCell ref="W75:AB75"/>
    <mergeCell ref="AC75:AF75"/>
    <mergeCell ref="AH75:AK75"/>
    <mergeCell ref="BI81:BO81"/>
    <mergeCell ref="BD83:BH83"/>
    <mergeCell ref="BI83:BO83"/>
    <mergeCell ref="I77:AS80"/>
    <mergeCell ref="A77:H80"/>
    <mergeCell ref="A1:C1"/>
    <mergeCell ref="A4:D4"/>
    <mergeCell ref="AM4:AR4"/>
    <mergeCell ref="A98:AH98"/>
    <mergeCell ref="AJ94:BO109"/>
    <mergeCell ref="A110:AI110"/>
    <mergeCell ref="A111:AH111"/>
    <mergeCell ref="S32:V32"/>
    <mergeCell ref="W32:AB32"/>
    <mergeCell ref="AC32:AF32"/>
    <mergeCell ref="AH32:AK32"/>
    <mergeCell ref="AL32:BE32"/>
    <mergeCell ref="BF32:BJ32"/>
    <mergeCell ref="BK32:BO32"/>
    <mergeCell ref="AL75:BE75"/>
    <mergeCell ref="BF75:BJ75"/>
    <mergeCell ref="BK75:BO75"/>
    <mergeCell ref="BI82:BO82"/>
    <mergeCell ref="AT81:AX81"/>
    <mergeCell ref="AY81:BC81"/>
    <mergeCell ref="BD81:BH81"/>
    <mergeCell ref="A47:BO47"/>
    <mergeCell ref="A6:BO6"/>
    <mergeCell ref="A44:BO45"/>
    <mergeCell ref="A14:H14"/>
    <mergeCell ref="A15:H15"/>
    <mergeCell ref="A12:H12"/>
    <mergeCell ref="A13:H13"/>
    <mergeCell ref="AT13:AX13"/>
    <mergeCell ref="AY13:BC13"/>
    <mergeCell ref="BD13:BH13"/>
    <mergeCell ref="BI15:BO15"/>
    <mergeCell ref="AT14:AX14"/>
    <mergeCell ref="AT15:AX15"/>
    <mergeCell ref="AY14:BC14"/>
    <mergeCell ref="BI13:BO13"/>
    <mergeCell ref="AY15:BC15"/>
    <mergeCell ref="BD15:BH15"/>
    <mergeCell ref="I22:AS22"/>
    <mergeCell ref="AY11:BC11"/>
    <mergeCell ref="BD11:BH11"/>
    <mergeCell ref="A3:BO3"/>
    <mergeCell ref="A24:BO24"/>
    <mergeCell ref="A26:BO26"/>
    <mergeCell ref="BD14:BH14"/>
    <mergeCell ref="BI14:BO14"/>
    <mergeCell ref="I13:AS13"/>
    <mergeCell ref="I14:AS14"/>
    <mergeCell ref="I15:AS15"/>
    <mergeCell ref="BI23:BO23"/>
    <mergeCell ref="A20:H20"/>
    <mergeCell ref="A21:H21"/>
    <mergeCell ref="AT22:AX22"/>
    <mergeCell ref="AY22:BC22"/>
    <mergeCell ref="BD22:BH22"/>
    <mergeCell ref="BI22:BO22"/>
    <mergeCell ref="A22:H22"/>
    <mergeCell ref="AT21:AX21"/>
    <mergeCell ref="A11:H11"/>
    <mergeCell ref="AT7:BC8"/>
    <mergeCell ref="BD7:BH10"/>
    <mergeCell ref="I7:AS10"/>
    <mergeCell ref="AF4:AL4"/>
    <mergeCell ref="AS4:AX4"/>
    <mergeCell ref="BK4:BO4"/>
    <mergeCell ref="G5:AM5"/>
    <mergeCell ref="AT12:AX12"/>
    <mergeCell ref="AY12:BC12"/>
    <mergeCell ref="BD12:BH12"/>
    <mergeCell ref="BI12:BO12"/>
    <mergeCell ref="BI7:BO10"/>
    <mergeCell ref="AT9:AX10"/>
    <mergeCell ref="AY9:BC10"/>
    <mergeCell ref="AT11:AX11"/>
    <mergeCell ref="I12:AS12"/>
    <mergeCell ref="BA4:BG4"/>
    <mergeCell ref="BH4:BJ4"/>
    <mergeCell ref="AN5:AR5"/>
    <mergeCell ref="AS5:BO5"/>
    <mergeCell ref="AY4:AZ4"/>
    <mergeCell ref="E4:AA4"/>
    <mergeCell ref="AB4:AE4"/>
    <mergeCell ref="A5:F5"/>
    <mergeCell ref="A7:H10"/>
    <mergeCell ref="BI11:BO11"/>
    <mergeCell ref="I11:AS11"/>
    <mergeCell ref="BD23:BH23"/>
    <mergeCell ref="BI38:BO38"/>
    <mergeCell ref="AT34:AX37"/>
    <mergeCell ref="AY34:BC37"/>
    <mergeCell ref="BD34:BH37"/>
    <mergeCell ref="BI34:BO37"/>
    <mergeCell ref="V27:AE27"/>
    <mergeCell ref="AG27:AT27"/>
    <mergeCell ref="F25:BO25"/>
    <mergeCell ref="A31:BO31"/>
    <mergeCell ref="A33:BO33"/>
    <mergeCell ref="A23:BC23"/>
    <mergeCell ref="A29:S29"/>
    <mergeCell ref="Y29:AS29"/>
    <mergeCell ref="AZ29:BO29"/>
    <mergeCell ref="A30:S30"/>
    <mergeCell ref="Y30:AS30"/>
    <mergeCell ref="A25:E25"/>
    <mergeCell ref="A27:E27"/>
    <mergeCell ref="A28:Q28"/>
    <mergeCell ref="Y28:AO28"/>
    <mergeCell ref="AU28:BD28"/>
    <mergeCell ref="AY21:BC21"/>
    <mergeCell ref="BD21:BH21"/>
    <mergeCell ref="BD20:BH20"/>
    <mergeCell ref="BI20:BO20"/>
    <mergeCell ref="BI21:BO21"/>
    <mergeCell ref="AT20:AX20"/>
    <mergeCell ref="AY20:BC20"/>
    <mergeCell ref="I20:AS20"/>
    <mergeCell ref="I21:AS21"/>
    <mergeCell ref="AT39:AX39"/>
    <mergeCell ref="BI39:BO39"/>
    <mergeCell ref="AY39:BC39"/>
    <mergeCell ref="BD39:BH39"/>
    <mergeCell ref="AT38:AX38"/>
    <mergeCell ref="AY38:BC38"/>
    <mergeCell ref="BD38:BH38"/>
    <mergeCell ref="A39:H39"/>
    <mergeCell ref="BI56:BO56"/>
    <mergeCell ref="A56:H56"/>
    <mergeCell ref="A41:H41"/>
    <mergeCell ref="I41:AS41"/>
    <mergeCell ref="AB46:AE46"/>
    <mergeCell ref="BA46:BG46"/>
    <mergeCell ref="BH46:BJ46"/>
    <mergeCell ref="AN48:AR48"/>
    <mergeCell ref="AS48:BO48"/>
    <mergeCell ref="A43:I43"/>
    <mergeCell ref="J43:AS43"/>
    <mergeCell ref="AT43:AX43"/>
    <mergeCell ref="AY43:BO43"/>
    <mergeCell ref="I50:AS53"/>
    <mergeCell ref="AY55:BC55"/>
    <mergeCell ref="BD55:BH55"/>
    <mergeCell ref="A66:BC66"/>
    <mergeCell ref="A72:S72"/>
    <mergeCell ref="Y72:AS72"/>
    <mergeCell ref="AZ72:BO72"/>
    <mergeCell ref="BD65:BH65"/>
    <mergeCell ref="BI65:BO65"/>
    <mergeCell ref="V70:AE70"/>
    <mergeCell ref="AG70:AT70"/>
    <mergeCell ref="BI57:BO57"/>
    <mergeCell ref="A63:H63"/>
    <mergeCell ref="F68:BO68"/>
    <mergeCell ref="A67:BO67"/>
    <mergeCell ref="A69:BO69"/>
    <mergeCell ref="A65:H65"/>
    <mergeCell ref="A68:E68"/>
    <mergeCell ref="A70:E70"/>
    <mergeCell ref="BD66:BH66"/>
    <mergeCell ref="BI66:BO66"/>
    <mergeCell ref="AT65:AX65"/>
    <mergeCell ref="AT63:AX63"/>
    <mergeCell ref="I63:AS63"/>
    <mergeCell ref="I64:AS64"/>
    <mergeCell ref="I65:AS65"/>
    <mergeCell ref="AY65:BC65"/>
    <mergeCell ref="AT77:AX80"/>
    <mergeCell ref="AY77:BC80"/>
    <mergeCell ref="BD77:BH80"/>
    <mergeCell ref="BI77:BO80"/>
    <mergeCell ref="A73:S73"/>
    <mergeCell ref="Y73:AS73"/>
    <mergeCell ref="I81:AS81"/>
    <mergeCell ref="I82:AS82"/>
    <mergeCell ref="AT82:AX82"/>
    <mergeCell ref="AY82:BC82"/>
    <mergeCell ref="BD82:BH82"/>
    <mergeCell ref="A75:F75"/>
    <mergeCell ref="G75:R75"/>
    <mergeCell ref="I18:AS18"/>
    <mergeCell ref="I19:AS19"/>
    <mergeCell ref="BI50:BO53"/>
    <mergeCell ref="AY19:BC19"/>
    <mergeCell ref="I56:AS56"/>
    <mergeCell ref="AT52:AX53"/>
    <mergeCell ref="BI40:BO40"/>
    <mergeCell ref="AT58:AX58"/>
    <mergeCell ref="AT50:BC51"/>
    <mergeCell ref="BI55:BO55"/>
    <mergeCell ref="AY52:BC53"/>
    <mergeCell ref="AT54:AX54"/>
    <mergeCell ref="AY54:BC54"/>
    <mergeCell ref="BD54:BH54"/>
    <mergeCell ref="AT56:AX56"/>
    <mergeCell ref="I57:AS57"/>
    <mergeCell ref="BI58:BO58"/>
    <mergeCell ref="AM46:AR46"/>
    <mergeCell ref="BK46:BO46"/>
    <mergeCell ref="AT41:AX41"/>
    <mergeCell ref="AY41:BC41"/>
    <mergeCell ref="BD41:BH41"/>
    <mergeCell ref="BI41:BO41"/>
    <mergeCell ref="E46:AA46"/>
    <mergeCell ref="A97:P97"/>
    <mergeCell ref="T97:AD97"/>
    <mergeCell ref="AT84:AX84"/>
    <mergeCell ref="AY84:BC84"/>
    <mergeCell ref="BD84:BH84"/>
    <mergeCell ref="BI84:BO84"/>
    <mergeCell ref="AT83:AX83"/>
    <mergeCell ref="A85:BO85"/>
    <mergeCell ref="A87:BO87"/>
    <mergeCell ref="A89:BO89"/>
    <mergeCell ref="A86:I86"/>
    <mergeCell ref="J86:AS86"/>
    <mergeCell ref="AT86:AX86"/>
    <mergeCell ref="AY86:BO86"/>
    <mergeCell ref="A90:H90"/>
    <mergeCell ref="A94:P96"/>
    <mergeCell ref="T94:AD96"/>
    <mergeCell ref="AT91:BH91"/>
    <mergeCell ref="BI91:BO91"/>
    <mergeCell ref="BK90:BO90"/>
    <mergeCell ref="A88:BO88"/>
    <mergeCell ref="A83:H83"/>
    <mergeCell ref="A84:H84"/>
    <mergeCell ref="A93:AI93"/>
    <mergeCell ref="BD16:BH16"/>
    <mergeCell ref="BD17:BH17"/>
    <mergeCell ref="BD18:BH18"/>
    <mergeCell ref="BD19:BH19"/>
    <mergeCell ref="A50:H53"/>
    <mergeCell ref="AF46:AL46"/>
    <mergeCell ref="AS46:AX46"/>
    <mergeCell ref="I34:AS37"/>
    <mergeCell ref="I38:AS38"/>
    <mergeCell ref="I39:AS39"/>
    <mergeCell ref="A34:H37"/>
    <mergeCell ref="A38:H38"/>
    <mergeCell ref="A49:BO49"/>
    <mergeCell ref="G48:AM48"/>
    <mergeCell ref="A48:F48"/>
    <mergeCell ref="A16:H16"/>
    <mergeCell ref="A17:H17"/>
    <mergeCell ref="A18:H18"/>
    <mergeCell ref="A19:H19"/>
    <mergeCell ref="I16:AS16"/>
    <mergeCell ref="I17:AS17"/>
    <mergeCell ref="AT40:AX40"/>
    <mergeCell ref="AY40:BC40"/>
    <mergeCell ref="BD40:BH40"/>
    <mergeCell ref="AY17:BC17"/>
    <mergeCell ref="AY18:BC18"/>
    <mergeCell ref="A40:H40"/>
    <mergeCell ref="I40:AS40"/>
    <mergeCell ref="AY58:BC58"/>
    <mergeCell ref="BD58:BH58"/>
    <mergeCell ref="BD50:BH53"/>
    <mergeCell ref="A55:H55"/>
    <mergeCell ref="AT57:AX57"/>
    <mergeCell ref="AY56:BC56"/>
    <mergeCell ref="BD56:BH56"/>
    <mergeCell ref="AY57:BC57"/>
    <mergeCell ref="BD57:BH57"/>
    <mergeCell ref="I58:AS58"/>
    <mergeCell ref="A42:BO42"/>
    <mergeCell ref="I54:AS54"/>
    <mergeCell ref="I55:AS55"/>
    <mergeCell ref="BI54:BO54"/>
    <mergeCell ref="AT55:AX55"/>
    <mergeCell ref="A54:H54"/>
    <mergeCell ref="A57:H57"/>
    <mergeCell ref="A58:H58"/>
    <mergeCell ref="AY46:AZ46"/>
    <mergeCell ref="A46:D46"/>
    <mergeCell ref="AY83:BC83"/>
    <mergeCell ref="BI16:BO16"/>
    <mergeCell ref="BI17:BO17"/>
    <mergeCell ref="BI18:BO18"/>
    <mergeCell ref="BI19:BO19"/>
    <mergeCell ref="A59:H59"/>
    <mergeCell ref="A60:H60"/>
    <mergeCell ref="A61:H61"/>
    <mergeCell ref="A62:H62"/>
    <mergeCell ref="I59:AS59"/>
    <mergeCell ref="I60:AS60"/>
    <mergeCell ref="I61:AS61"/>
    <mergeCell ref="I62:AS62"/>
    <mergeCell ref="AT59:AX59"/>
    <mergeCell ref="AT60:AX60"/>
    <mergeCell ref="AT61:AX61"/>
    <mergeCell ref="AT62:AX62"/>
    <mergeCell ref="AY59:BC59"/>
    <mergeCell ref="AT16:AX16"/>
    <mergeCell ref="AT17:AX17"/>
    <mergeCell ref="AT18:AX18"/>
    <mergeCell ref="AT19:AX19"/>
    <mergeCell ref="AY16:BC16"/>
    <mergeCell ref="G32:R32"/>
    <mergeCell ref="BB90:BJ90"/>
    <mergeCell ref="I90:BA90"/>
    <mergeCell ref="BH1:BO1"/>
    <mergeCell ref="A100:AH109"/>
    <mergeCell ref="BI59:BO59"/>
    <mergeCell ref="BI60:BO60"/>
    <mergeCell ref="BI61:BO61"/>
    <mergeCell ref="BI62:BO62"/>
    <mergeCell ref="BD59:BH59"/>
    <mergeCell ref="BD60:BH60"/>
    <mergeCell ref="BD61:BH61"/>
    <mergeCell ref="BD62:BH62"/>
    <mergeCell ref="AY60:BC60"/>
    <mergeCell ref="AY61:BC61"/>
    <mergeCell ref="AY62:BC62"/>
    <mergeCell ref="AY63:BC63"/>
    <mergeCell ref="BD63:BH63"/>
    <mergeCell ref="A64:H64"/>
    <mergeCell ref="BI63:BO63"/>
    <mergeCell ref="AT64:AX64"/>
    <mergeCell ref="AY64:BC64"/>
    <mergeCell ref="BD64:BH64"/>
    <mergeCell ref="BI64:BO64"/>
    <mergeCell ref="A32:F32"/>
  </mergeCells>
  <dataValidations xWindow="37" yWindow="614" count="5">
    <dataValidation type="list" allowBlank="1" showInputMessage="1" showErrorMessage="1" errorTitle="Type correct format" error="Use 1ST instead of First, etc._x000a_Use 2ND instead of Second, etc." promptTitle="Click &quot;▼&quot;" prompt="Then select Semester from List." sqref="BK4:BO4 BK46:BO46">
      <formula1>"1ST,2ND"</formula1>
    </dataValidation>
    <dataValidation type="list" errorStyle="warning" allowBlank="1" showInputMessage="1" errorTitle="You want to type manually?" error="Type the correct Subject and click continue." promptTitle="Instructions:" prompt="Click &quot;▼&quot; then select if subject is Core, Applied, or Specialized. A drop-down list will automatically show in LEARNING AREAS/SUBJECTS. To enable drop-down list of Specialized subjects, go to &quot;ANNEX&quot; sheet and type the Specialized subjects there." sqref="A42 A85">
      <formula1>"Core,Applied,Specialized"</formula1>
    </dataValidation>
    <dataValidation type="list" allowBlank="1" showInputMessage="1" showErrorMessage="1" errorTitle="Careful!" error="Lowest Grade is 60, Highest is 100." sqref="AT11:BC22 AT54:BC65 AY38:BC41 AY81:BC84">
      <formula1>"60,61,62,63,64,65,66,67,68,69,70,71,72,73,74,75,76,77,78,79,80,81,82,83,84,85,86,87,88,89,90,91,92,93,94,95,96,97,98,99,100"</formula1>
    </dataValidation>
    <dataValidation type="list" allowBlank="1" showInputMessage="1" showErrorMessage="1" errorTitle="Reminder!" error="75 - 100 = PASSED_x000a_below 75 = FAILED_x000a_Only those who attained a failed Semestral Final Grade shall take the Remedial Classes." sqref="AT38:AX41 AT81:AX84">
      <formula1>"60,61,62,63,64,65,66,67,68,69,70,71,72,73,74"</formula1>
    </dataValidation>
    <dataValidation type="list" errorStyle="warning" allowBlank="1" showInputMessage="1" errorTitle="You want to type manually?" error="Type the correct Subject and click continue." promptTitle="Instructions:" prompt="Go to &quot;ANNEX&quot; sheet and type the Specialized Subjects, Subject Subtitutions, or Other Subjects (ex. CAT) to include them in the SUBJECTS drop-down list. " sqref="A11:H22 A38:H41 A54:H65 A81:H84">
      <formula1>"Core,Applied,Specialized,Other_Subjects"</formula1>
    </dataValidation>
  </dataValidations>
  <pageMargins left="0.25" right="0.25" top="0.25" bottom="0" header="0" footer="0"/>
  <pageSetup paperSize="5" scale="59" orientation="portrait" horizontalDpi="4294967293" verticalDpi="4294967292"/>
  <extLst>
    <ext xmlns:x14="http://schemas.microsoft.com/office/spreadsheetml/2009/9/main" uri="{CCE6A557-97BC-4b89-ADB6-D9C93CAAB3DF}">
      <x14:dataValidations xmlns:xm="http://schemas.microsoft.com/office/excel/2006/main" xWindow="37" yWindow="614" count="6">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INDIRECT('Helper(IMPORTANT!)'!$B76)</xm:f>
          </x14:formula1>
          <xm:sqref>I54:AS65</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INDIRECT('Helper(IMPORTANT!)'!$B88)</xm:f>
          </x14:formula1>
          <xm:sqref>I81:AS82</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INDIRECT('Helper(IMPORTANT!)'!$B94)</xm:f>
          </x14:formula1>
          <xm:sqref>I83:AS84</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INDIRECT('Helper(IMPORTANT!)'!$B52)</xm:f>
          </x14:formula1>
          <xm:sqref>I11:AS22</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INDIRECT('Helper(IMPORTANT!)'!$B64)</xm:f>
          </x14:formula1>
          <xm:sqref>I38:AS39</xm:sqref>
        </x14:dataValidation>
        <x14:dataValidation type="list" allowBlank="1" showInputMessage="1" showErrorMessage="1" errorTitle="DO NOT TYPE MANUALLY!" error="Use the drop-down list. For specialized subjects, go to ANNEX sheet and type. After typing in ANNEX sheet, go back to LEARNING AREAS/SUBJECTS column and select from the drop-down list." promptTitle="Select First if Subject is" prompt="1. Core_x000a_2. Applied or_x000a_3. Specialized_x000a_Check Previous Column">
          <x14:formula1>
            <xm:f>INDIRECT('Helper(IMPORTANT!)'!$B70)</xm:f>
          </x14:formula1>
          <xm:sqref>I40:AS41</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52"/>
  <sheetViews>
    <sheetView showGridLines="0" topLeftCell="A28" workbookViewId="0">
      <selection activeCell="C39" sqref="C39:H39"/>
    </sheetView>
  </sheetViews>
  <sheetFormatPr defaultColWidth="10.875" defaultRowHeight="15.75" x14ac:dyDescent="0.25"/>
  <cols>
    <col min="1" max="1" width="2.875" style="3" customWidth="1"/>
    <col min="2" max="2" width="0.875" style="3" customWidth="1"/>
    <col min="3" max="9" width="10.875" style="3"/>
    <col min="10" max="10" width="36.625" style="10" customWidth="1"/>
    <col min="11" max="13" width="10.875" style="10" customWidth="1"/>
    <col min="14" max="14" width="10.875" style="10"/>
    <col min="15" max="16384" width="10.875" style="3"/>
  </cols>
  <sheetData>
    <row r="1" spans="1:13" ht="16.5" thickBot="1" x14ac:dyDescent="0.3">
      <c r="A1" s="28" t="str">
        <f>IF(FRONT!F8="","",FRONT!F8&amp;","&amp;"  "&amp;FRONT!Y8&amp;"  "&amp;FRONT!AZ8)</f>
        <v/>
      </c>
      <c r="B1" s="29"/>
      <c r="C1" s="29"/>
      <c r="D1" s="29"/>
      <c r="E1" s="29"/>
      <c r="F1" s="29"/>
      <c r="G1" s="29"/>
      <c r="H1" s="29"/>
      <c r="I1" s="2" t="s">
        <v>109</v>
      </c>
    </row>
    <row r="2" spans="1:13" ht="5.25" customHeight="1" x14ac:dyDescent="0.25">
      <c r="A2" s="64"/>
      <c r="B2" s="64"/>
      <c r="C2" s="64"/>
      <c r="D2" s="64"/>
      <c r="E2" s="64"/>
      <c r="F2" s="64"/>
      <c r="G2" s="64"/>
      <c r="H2" s="64"/>
      <c r="I2" s="64"/>
    </row>
    <row r="3" spans="1:13" x14ac:dyDescent="0.25">
      <c r="A3" s="67" t="s">
        <v>55</v>
      </c>
      <c r="B3" s="67"/>
      <c r="C3" s="67"/>
      <c r="D3" s="67"/>
      <c r="E3" s="67"/>
      <c r="F3" s="67"/>
      <c r="G3" s="67"/>
      <c r="H3" s="67"/>
      <c r="I3" s="67"/>
    </row>
    <row r="4" spans="1:13" x14ac:dyDescent="0.25">
      <c r="A4" s="184" t="s">
        <v>53</v>
      </c>
      <c r="B4" s="184"/>
      <c r="C4" s="184"/>
      <c r="D4" s="184"/>
      <c r="E4" s="184"/>
      <c r="F4" s="184"/>
      <c r="G4" s="184"/>
      <c r="H4" s="184"/>
      <c r="I4" s="184"/>
    </row>
    <row r="5" spans="1:13" ht="8.25" customHeight="1" x14ac:dyDescent="0.25">
      <c r="A5" s="122"/>
      <c r="B5" s="122"/>
      <c r="C5" s="122"/>
      <c r="D5" s="122"/>
      <c r="E5" s="122"/>
      <c r="F5" s="122"/>
      <c r="G5" s="122"/>
      <c r="H5" s="122"/>
      <c r="I5" s="122"/>
    </row>
    <row r="6" spans="1:13" x14ac:dyDescent="0.25">
      <c r="A6" s="67" t="s">
        <v>0</v>
      </c>
      <c r="B6" s="67"/>
      <c r="C6" s="67"/>
      <c r="D6" s="67"/>
      <c r="E6" s="67"/>
      <c r="F6" s="67"/>
      <c r="G6" s="67"/>
      <c r="H6" s="67"/>
      <c r="I6" s="67"/>
      <c r="J6" s="30"/>
    </row>
    <row r="7" spans="1:13" x14ac:dyDescent="0.25">
      <c r="A7" s="7" t="str">
        <f t="array" ref="A7">IFERROR(INDEX('Helper(IMPORTANT!)'!$J$7:$L$86,MATCH(1,('Helper(IMPORTANT!)'!$J$7:$J$86=C7)*('Helper(IMPORTANT!)'!$K$7:$K$86='Helper(IMPORTANT!)'!$J$6),0),3),"")</f>
        <v/>
      </c>
      <c r="C7" s="3" t="s">
        <v>9</v>
      </c>
      <c r="M7" s="31"/>
    </row>
    <row r="8" spans="1:13" x14ac:dyDescent="0.25">
      <c r="A8" s="7" t="str">
        <f t="array" ref="A8">IFERROR(INDEX('Helper(IMPORTANT!)'!$J$7:$L$86,MATCH(1,('Helper(IMPORTANT!)'!$J$7:$J$86=C8)*('Helper(IMPORTANT!)'!$K$7:$K$86='Helper(IMPORTANT!)'!$J$6),0),3),"")</f>
        <v/>
      </c>
      <c r="C8" s="3" t="s">
        <v>54</v>
      </c>
      <c r="M8" s="31"/>
    </row>
    <row r="9" spans="1:13" x14ac:dyDescent="0.25">
      <c r="A9" s="7" t="str">
        <f t="array" ref="A9">IFERROR(INDEX('Helper(IMPORTANT!)'!$J$7:$L$86,MATCH(1,('Helper(IMPORTANT!)'!$J$7:$J$86=C9)*('Helper(IMPORTANT!)'!$K$7:$K$86='Helper(IMPORTANT!)'!$J$6),0),3),"")</f>
        <v/>
      </c>
      <c r="C9" s="3" t="s">
        <v>56</v>
      </c>
      <c r="M9" s="31"/>
    </row>
    <row r="10" spans="1:13" x14ac:dyDescent="0.25">
      <c r="A10" s="7" t="str">
        <f t="array" ref="A10">IFERROR(INDEX('Helper(IMPORTANT!)'!$J$7:$L$86,MATCH(1,('Helper(IMPORTANT!)'!$J$7:$J$86=C10)*('Helper(IMPORTANT!)'!$K$7:$K$86='Helper(IMPORTANT!)'!$J$6),0),3),"")</f>
        <v/>
      </c>
      <c r="C10" s="3" t="s">
        <v>57</v>
      </c>
      <c r="M10" s="31"/>
    </row>
    <row r="11" spans="1:13" x14ac:dyDescent="0.25">
      <c r="A11" s="7" t="str">
        <f t="array" ref="A11">IFERROR(INDEX('Helper(IMPORTANT!)'!$J$7:$L$86,MATCH(1,('Helper(IMPORTANT!)'!$J$7:$J$86=C11)*('Helper(IMPORTANT!)'!$K$7:$K$86='Helper(IMPORTANT!)'!$J$6),0),3),"")</f>
        <v/>
      </c>
      <c r="C11" s="3" t="s">
        <v>58</v>
      </c>
      <c r="M11" s="31"/>
    </row>
    <row r="12" spans="1:13" x14ac:dyDescent="0.25">
      <c r="A12" s="7" t="str">
        <f t="array" ref="A12">IFERROR(INDEX('Helper(IMPORTANT!)'!$J$7:$L$86,MATCH(1,('Helper(IMPORTANT!)'!$J$7:$J$86=C12)*('Helper(IMPORTANT!)'!$K$7:$K$86='Helper(IMPORTANT!)'!$J$6),0),3),"")</f>
        <v/>
      </c>
      <c r="C12" s="3" t="s">
        <v>59</v>
      </c>
      <c r="M12" s="31"/>
    </row>
    <row r="13" spans="1:13" x14ac:dyDescent="0.25">
      <c r="A13" s="7" t="str">
        <f t="array" ref="A13">IFERROR(INDEX('Helper(IMPORTANT!)'!$J$7:$L$86,MATCH(1,('Helper(IMPORTANT!)'!$J$7:$J$86=C13)*('Helper(IMPORTANT!)'!$K$7:$K$86='Helper(IMPORTANT!)'!$J$6),0),3),"")</f>
        <v/>
      </c>
      <c r="C13" s="3" t="s">
        <v>60</v>
      </c>
      <c r="M13" s="31"/>
    </row>
    <row r="14" spans="1:13" x14ac:dyDescent="0.25">
      <c r="A14" s="7" t="str">
        <f t="array" ref="A14">IFERROR(INDEX('Helper(IMPORTANT!)'!$J$7:$L$86,MATCH(1,('Helper(IMPORTANT!)'!$J$7:$J$86=C14)*('Helper(IMPORTANT!)'!$K$7:$K$86='Helper(IMPORTANT!)'!$J$6),0),3),"")</f>
        <v/>
      </c>
      <c r="C14" s="3" t="s">
        <v>10</v>
      </c>
      <c r="M14" s="31"/>
    </row>
    <row r="15" spans="1:13" x14ac:dyDescent="0.25">
      <c r="A15" s="7" t="str">
        <f t="array" ref="A15">IFERROR(INDEX('Helper(IMPORTANT!)'!$J$7:$L$86,MATCH(1,('Helper(IMPORTANT!)'!$J$7:$J$86=C15)*('Helper(IMPORTANT!)'!$K$7:$K$86='Helper(IMPORTANT!)'!$J$6),0),3),"")</f>
        <v/>
      </c>
      <c r="C15" s="3" t="s">
        <v>61</v>
      </c>
    </row>
    <row r="16" spans="1:13" x14ac:dyDescent="0.25">
      <c r="A16" s="7" t="str">
        <f t="array" ref="A16">IFERROR(INDEX('Helper(IMPORTANT!)'!$J$7:$L$86,MATCH(1,('Helper(IMPORTANT!)'!$J$7:$J$86=C16)*('Helper(IMPORTANT!)'!$K$7:$K$86='Helper(IMPORTANT!)'!$J$6),0),3),"")</f>
        <v/>
      </c>
      <c r="C16" s="3" t="s">
        <v>11</v>
      </c>
    </row>
    <row r="17" spans="1:14" x14ac:dyDescent="0.25">
      <c r="A17" s="7" t="str">
        <f t="array" ref="A17">IFERROR(INDEX('Helper(IMPORTANT!)'!$J$7:$L$86,MATCH(1,('Helper(IMPORTANT!)'!$J$7:$J$86=C17)*('Helper(IMPORTANT!)'!$K$7:$K$86='Helper(IMPORTANT!)'!$J$6),0),3),"")</f>
        <v/>
      </c>
      <c r="C17" s="3" t="s">
        <v>12</v>
      </c>
    </row>
    <row r="18" spans="1:14" x14ac:dyDescent="0.25">
      <c r="A18" s="7" t="str">
        <f t="array" ref="A18">IFERROR(INDEX('Helper(IMPORTANT!)'!$J$7:$L$86,MATCH(1,('Helper(IMPORTANT!)'!$J$7:$J$86=C18)*('Helper(IMPORTANT!)'!$K$7:$K$86='Helper(IMPORTANT!)'!$J$6),0),3),"")</f>
        <v/>
      </c>
      <c r="C18" s="3" t="s">
        <v>62</v>
      </c>
    </row>
    <row r="19" spans="1:14" x14ac:dyDescent="0.25">
      <c r="A19" s="7" t="str">
        <f t="array" ref="A19">IFERROR(INDEX('Helper(IMPORTANT!)'!$J$7:$L$86,MATCH(1,('Helper(IMPORTANT!)'!$J$7:$J$86=C19)*('Helper(IMPORTANT!)'!$K$7:$K$86='Helper(IMPORTANT!)'!$J$6),0),3),"")</f>
        <v/>
      </c>
      <c r="C19" s="3" t="s">
        <v>63</v>
      </c>
    </row>
    <row r="20" spans="1:14" x14ac:dyDescent="0.25">
      <c r="A20" s="7" t="str">
        <f t="array" ref="A20">IFERROR(INDEX('Helper(IMPORTANT!)'!$J$7:$L$86,MATCH(1,('Helper(IMPORTANT!)'!$J$7:$J$86=C20)*('Helper(IMPORTANT!)'!$K$7:$K$86='Helper(IMPORTANT!)'!$J$6),0),3),"")</f>
        <v/>
      </c>
      <c r="C20" s="3" t="s">
        <v>64</v>
      </c>
    </row>
    <row r="21" spans="1:14" x14ac:dyDescent="0.25">
      <c r="A21" s="7" t="str">
        <f>IF(COUNTIF('Helper(IMPORTANT!)'!M7:M14,"PASSED")&gt;=4,"∕","")</f>
        <v/>
      </c>
      <c r="C21" s="3" t="s">
        <v>65</v>
      </c>
    </row>
    <row r="22" spans="1:14" x14ac:dyDescent="0.25">
      <c r="A22" s="185" t="s">
        <v>13</v>
      </c>
      <c r="B22" s="185"/>
      <c r="C22" s="185"/>
      <c r="D22" s="185"/>
      <c r="E22" s="185"/>
      <c r="F22" s="185"/>
      <c r="G22" s="185"/>
      <c r="H22" s="185"/>
      <c r="I22" s="185"/>
    </row>
    <row r="23" spans="1:14" x14ac:dyDescent="0.25">
      <c r="A23" s="7" t="str">
        <f t="array" ref="A23">IFERROR(INDEX('Helper(IMPORTANT!)'!$J$7:$L$86,MATCH(1,('Helper(IMPORTANT!)'!$J$7:$J$86=C23)*('Helper(IMPORTANT!)'!$K$7:$K$86='Helper(IMPORTANT!)'!$J$6),0),3),"")</f>
        <v/>
      </c>
      <c r="C23" s="3" t="s">
        <v>14</v>
      </c>
    </row>
    <row r="24" spans="1:14" x14ac:dyDescent="0.25">
      <c r="A24" s="7" t="str">
        <f t="array" ref="A24">IFERROR(INDEX('Helper(IMPORTANT!)'!$J$7:$L$86,MATCH(1,('Helper(IMPORTANT!)'!$J$7:$J$86=C24)*('Helper(IMPORTANT!)'!$K$7:$K$86='Helper(IMPORTANT!)'!$J$6),0),3),"")</f>
        <v/>
      </c>
      <c r="C24" s="3" t="s">
        <v>66</v>
      </c>
    </row>
    <row r="25" spans="1:14" s="32" customFormat="1" x14ac:dyDescent="0.25">
      <c r="A25" s="186" t="s">
        <v>86</v>
      </c>
      <c r="B25" s="186"/>
      <c r="C25" s="186"/>
      <c r="D25" s="186"/>
      <c r="E25" s="186"/>
      <c r="F25" s="186"/>
      <c r="G25" s="186"/>
      <c r="H25" s="186"/>
      <c r="I25" s="186"/>
      <c r="J25" s="8"/>
      <c r="K25" s="8"/>
      <c r="L25" s="8"/>
      <c r="M25" s="8"/>
      <c r="N25" s="8"/>
    </row>
    <row r="26" spans="1:14" x14ac:dyDescent="0.25">
      <c r="A26" s="7" t="str">
        <f t="array" ref="A26">IFERROR(INDEX('Helper(IMPORTANT!)'!$J$7:$L$86,MATCH(1,('Helper(IMPORTANT!)'!$J$7:$J$86=C26)*('Helper(IMPORTANT!)'!$K$7:$K$86='Helper(IMPORTANT!)'!$J$6),0),3),"")</f>
        <v/>
      </c>
      <c r="C26" s="140"/>
      <c r="D26" s="140"/>
      <c r="E26" s="140"/>
      <c r="F26" s="140"/>
      <c r="G26" s="140"/>
      <c r="H26" s="140"/>
    </row>
    <row r="27" spans="1:14" x14ac:dyDescent="0.25">
      <c r="A27" s="7" t="str">
        <f t="array" ref="A27">IFERROR(INDEX('Helper(IMPORTANT!)'!$J$7:$L$86,MATCH(1,('Helper(IMPORTANT!)'!$J$7:$J$86=C27)*('Helper(IMPORTANT!)'!$K$7:$K$86='Helper(IMPORTANT!)'!$J$6),0),3),"")</f>
        <v/>
      </c>
      <c r="C27" s="182"/>
      <c r="D27" s="182"/>
      <c r="E27" s="182"/>
      <c r="F27" s="182"/>
      <c r="G27" s="182"/>
      <c r="H27" s="182"/>
    </row>
    <row r="28" spans="1:14" x14ac:dyDescent="0.25">
      <c r="A28" s="122"/>
      <c r="B28" s="122"/>
      <c r="C28" s="122"/>
      <c r="D28" s="122"/>
      <c r="E28" s="122"/>
      <c r="F28" s="122"/>
      <c r="G28" s="122"/>
      <c r="H28" s="122"/>
      <c r="I28" s="122"/>
    </row>
    <row r="29" spans="1:14" x14ac:dyDescent="0.25">
      <c r="A29" s="67" t="s">
        <v>15</v>
      </c>
      <c r="B29" s="67"/>
      <c r="C29" s="67"/>
      <c r="D29" s="67"/>
      <c r="E29" s="67"/>
      <c r="F29" s="67"/>
      <c r="G29" s="67"/>
      <c r="H29" s="67"/>
      <c r="I29" s="67"/>
    </row>
    <row r="30" spans="1:14" x14ac:dyDescent="0.25">
      <c r="A30" s="7" t="str">
        <f t="array" ref="A30">IFERROR(INDEX('Helper(IMPORTANT!)'!$J$7:$L$86,MATCH(1,('Helper(IMPORTANT!)'!$J$7:$J$86=C30)*('Helper(IMPORTANT!)'!$K$7:$K$86='Helper(IMPORTANT!)'!$J$6),0),3),"")</f>
        <v/>
      </c>
      <c r="C30" s="3" t="s">
        <v>67</v>
      </c>
    </row>
    <row r="31" spans="1:14" x14ac:dyDescent="0.25">
      <c r="A31" s="7" t="str">
        <f t="array" ref="A31">IFERROR(INDEX('Helper(IMPORTANT!)'!$J$7:$L$86,MATCH(1,('Helper(IMPORTANT!)'!$J$7:$J$86=C31)*('Helper(IMPORTANT!)'!$K$7:$K$86='Helper(IMPORTANT!)'!$J$6),0),3),"")</f>
        <v/>
      </c>
      <c r="C31" s="3" t="s">
        <v>16</v>
      </c>
    </row>
    <row r="32" spans="1:14" x14ac:dyDescent="0.25">
      <c r="A32" s="7" t="str">
        <f t="array" ref="A32">IFERROR(INDEX('Helper(IMPORTANT!)'!$J$7:$L$86,MATCH(1,('Helper(IMPORTANT!)'!$J$7:$J$86=C32)*('Helper(IMPORTANT!)'!$K$7:$K$86='Helper(IMPORTANT!)'!$J$6),0),3),"")</f>
        <v/>
      </c>
      <c r="C32" s="3" t="s">
        <v>17</v>
      </c>
    </row>
    <row r="33" spans="1:9" x14ac:dyDescent="0.25">
      <c r="A33" s="7" t="str">
        <f t="array" ref="A33">IFERROR(INDEX('Helper(IMPORTANT!)'!$J$7:$L$86,MATCH(1,('Helper(IMPORTANT!)'!$J$7:$J$86=C33)*('Helper(IMPORTANT!)'!$K$7:$K$86='Helper(IMPORTANT!)'!$J$6),0),3),"")</f>
        <v/>
      </c>
      <c r="C33" s="3" t="s">
        <v>18</v>
      </c>
    </row>
    <row r="34" spans="1:9" x14ac:dyDescent="0.25">
      <c r="A34" s="7" t="str">
        <f t="array" ref="A34">IFERROR(INDEX('Helper(IMPORTANT!)'!$J$7:$L$86,MATCH(1,('Helper(IMPORTANT!)'!$J$7:$J$86=C34)*('Helper(IMPORTANT!)'!$K$7:$K$86='Helper(IMPORTANT!)'!$J$6),0),3),"")</f>
        <v/>
      </c>
      <c r="C34" s="3" t="s">
        <v>19</v>
      </c>
    </row>
    <row r="35" spans="1:9" x14ac:dyDescent="0.25">
      <c r="A35" s="7" t="str">
        <f t="array" ref="A35">IFERROR(INDEX('Helper(IMPORTANT!)'!$J$7:$L$86,MATCH(1,('Helper(IMPORTANT!)'!$J$7:$J$86=C35)*('Helper(IMPORTANT!)'!$K$7:$K$86='Helper(IMPORTANT!)'!$J$6),0),3),"")</f>
        <v/>
      </c>
      <c r="C35" s="3" t="s">
        <v>20</v>
      </c>
    </row>
    <row r="36" spans="1:9" x14ac:dyDescent="0.25">
      <c r="A36" s="7" t="str">
        <f t="array" ref="A36">IFERROR(INDEX('Helper(IMPORTANT!)'!$J$7:$L$86,MATCH(1,('Helper(IMPORTANT!)'!$J$7:$J$86=C36)*('Helper(IMPORTANT!)'!$K$7:$K$86='Helper(IMPORTANT!)'!$J$6),0),3),"")</f>
        <v/>
      </c>
      <c r="C36" s="3" t="s">
        <v>21</v>
      </c>
    </row>
    <row r="37" spans="1:9" ht="11.25" customHeight="1" x14ac:dyDescent="0.25">
      <c r="A37" s="122"/>
      <c r="B37" s="122"/>
      <c r="C37" s="122"/>
      <c r="D37" s="122"/>
      <c r="E37" s="122"/>
      <c r="F37" s="122"/>
      <c r="G37" s="122"/>
      <c r="H37" s="122"/>
      <c r="I37" s="122"/>
    </row>
    <row r="38" spans="1:9" x14ac:dyDescent="0.25">
      <c r="A38" s="67" t="s">
        <v>68</v>
      </c>
      <c r="B38" s="67"/>
      <c r="C38" s="67"/>
      <c r="D38" s="67"/>
      <c r="E38" s="67"/>
      <c r="F38" s="67"/>
      <c r="G38" s="67"/>
      <c r="H38" s="67"/>
      <c r="I38" s="67"/>
    </row>
    <row r="39" spans="1:9" x14ac:dyDescent="0.25">
      <c r="A39" s="7" t="str">
        <f t="array" ref="A39">IFERROR(INDEX('Helper(IMPORTANT!)'!$J$7:$L$86,MATCH(1,('Helper(IMPORTANT!)'!$J$7:$J$86=C39)*('Helper(IMPORTANT!)'!$K$7:$K$86='Helper(IMPORTANT!)'!$J$6),0),3),"")</f>
        <v/>
      </c>
      <c r="C39" s="140"/>
      <c r="D39" s="140"/>
      <c r="E39" s="140"/>
      <c r="F39" s="140"/>
      <c r="G39" s="140"/>
      <c r="H39" s="140"/>
    </row>
    <row r="40" spans="1:9" x14ac:dyDescent="0.25">
      <c r="A40" s="7" t="str">
        <f t="array" ref="A40">IFERROR(INDEX('Helper(IMPORTANT!)'!$J$7:$L$86,MATCH(1,('Helper(IMPORTANT!)'!$J$7:$J$86=C40)*('Helper(IMPORTANT!)'!$K$7:$K$86='Helper(IMPORTANT!)'!$J$6),0),3),"")</f>
        <v/>
      </c>
      <c r="C40" s="140"/>
      <c r="D40" s="140"/>
      <c r="E40" s="140"/>
      <c r="F40" s="140"/>
      <c r="G40" s="140"/>
      <c r="H40" s="140"/>
    </row>
    <row r="41" spans="1:9" x14ac:dyDescent="0.25">
      <c r="A41" s="7" t="str">
        <f t="array" ref="A41">IFERROR(INDEX('Helper(IMPORTANT!)'!$J$7:$L$86,MATCH(1,('Helper(IMPORTANT!)'!$J$7:$J$86=C41)*('Helper(IMPORTANT!)'!$K$7:$K$86='Helper(IMPORTANT!)'!$J$6),0),3),"")</f>
        <v/>
      </c>
      <c r="C41" s="140"/>
      <c r="D41" s="140"/>
      <c r="E41" s="140"/>
      <c r="F41" s="140"/>
      <c r="G41" s="140"/>
      <c r="H41" s="140"/>
    </row>
    <row r="42" spans="1:9" x14ac:dyDescent="0.25">
      <c r="A42" s="7" t="str">
        <f t="array" ref="A42">IFERROR(INDEX('Helper(IMPORTANT!)'!$J$7:$L$86,MATCH(1,('Helper(IMPORTANT!)'!$J$7:$J$86=C42)*('Helper(IMPORTANT!)'!$K$7:$K$86='Helper(IMPORTANT!)'!$J$6),0),3),"")</f>
        <v/>
      </c>
      <c r="C42" s="183"/>
      <c r="D42" s="140"/>
      <c r="E42" s="140"/>
      <c r="F42" s="140"/>
      <c r="G42" s="140"/>
      <c r="H42" s="140"/>
    </row>
    <row r="43" spans="1:9" x14ac:dyDescent="0.25">
      <c r="A43" s="7" t="str">
        <f t="array" ref="A43">IFERROR(INDEX('Helper(IMPORTANT!)'!$J$7:$L$86,MATCH(1,('Helper(IMPORTANT!)'!$J$7:$J$86=C43)*('Helper(IMPORTANT!)'!$K$7:$K$86='Helper(IMPORTANT!)'!$J$6),0),3),"")</f>
        <v/>
      </c>
      <c r="C43" s="183"/>
      <c r="D43" s="140"/>
      <c r="E43" s="140"/>
      <c r="F43" s="140"/>
      <c r="G43" s="140"/>
      <c r="H43" s="140"/>
    </row>
    <row r="44" spans="1:9" x14ac:dyDescent="0.25">
      <c r="A44" s="7" t="str">
        <f t="array" ref="A44">IFERROR(INDEX('Helper(IMPORTANT!)'!$J$7:$L$86,MATCH(1,('Helper(IMPORTANT!)'!$J$7:$J$86=C44)*('Helper(IMPORTANT!)'!$K$7:$K$86='Helper(IMPORTANT!)'!$J$6),0),3),"")</f>
        <v/>
      </c>
      <c r="C44" s="183"/>
      <c r="D44" s="140"/>
      <c r="E44" s="140"/>
      <c r="F44" s="140"/>
      <c r="G44" s="140"/>
      <c r="H44" s="140"/>
    </row>
    <row r="45" spans="1:9" x14ac:dyDescent="0.25">
      <c r="A45" s="7" t="str">
        <f t="array" ref="A45">IFERROR(INDEX('Helper(IMPORTANT!)'!$J$7:$L$86,MATCH(1,('Helper(IMPORTANT!)'!$J$7:$J$86=C45)*('Helper(IMPORTANT!)'!$K$7:$K$86='Helper(IMPORTANT!)'!$J$6),0),3),"")</f>
        <v/>
      </c>
      <c r="C45" s="183"/>
      <c r="D45" s="140"/>
      <c r="E45" s="140"/>
      <c r="F45" s="140"/>
      <c r="G45" s="140"/>
      <c r="H45" s="140"/>
    </row>
    <row r="46" spans="1:9" x14ac:dyDescent="0.25">
      <c r="A46" s="7" t="str">
        <f t="array" ref="A46">IFERROR(INDEX('Helper(IMPORTANT!)'!$J$7:$L$86,MATCH(1,('Helper(IMPORTANT!)'!$J$7:$J$86=C46)*('Helper(IMPORTANT!)'!$K$7:$K$86='Helper(IMPORTANT!)'!$J$6),0),3),"")</f>
        <v/>
      </c>
      <c r="C46" s="183"/>
      <c r="D46" s="140"/>
      <c r="E46" s="140"/>
      <c r="F46" s="140"/>
      <c r="G46" s="140"/>
      <c r="H46" s="140"/>
    </row>
    <row r="47" spans="1:9" x14ac:dyDescent="0.25">
      <c r="A47" s="7" t="str">
        <f t="array" ref="A47">IFERROR(INDEX('Helper(IMPORTANT!)'!$J$7:$L$86,MATCH(1,('Helper(IMPORTANT!)'!$J$7:$J$86=C47)*('Helper(IMPORTANT!)'!$K$7:$K$86='Helper(IMPORTANT!)'!$J$6),0),3),"")</f>
        <v/>
      </c>
      <c r="C47" s="183"/>
      <c r="D47" s="140"/>
      <c r="E47" s="140"/>
      <c r="F47" s="140"/>
      <c r="G47" s="140"/>
      <c r="H47" s="140"/>
    </row>
    <row r="48" spans="1:9" ht="12.75" customHeight="1" x14ac:dyDescent="0.25"/>
    <row r="49" spans="1:9" x14ac:dyDescent="0.25">
      <c r="A49" s="67" t="s">
        <v>91</v>
      </c>
      <c r="B49" s="67"/>
      <c r="C49" s="67"/>
      <c r="D49" s="67"/>
      <c r="E49" s="67"/>
      <c r="F49" s="67"/>
      <c r="G49" s="67"/>
      <c r="H49" s="67"/>
      <c r="I49" s="67"/>
    </row>
    <row r="50" spans="1:9" x14ac:dyDescent="0.25">
      <c r="A50" s="7" t="str">
        <f t="array" ref="A50">IFERROR(INDEX('Helper(IMPORTANT!)'!$J$7:$L$86,MATCH(1,('Helper(IMPORTANT!)'!$J$7:$J$86=C50)*('Helper(IMPORTANT!)'!$K$7:$K$86='Helper(IMPORTANT!)'!$J$6),0),3),"")</f>
        <v/>
      </c>
      <c r="C50" s="140"/>
      <c r="D50" s="140"/>
      <c r="E50" s="140"/>
      <c r="F50" s="140"/>
      <c r="G50" s="140"/>
      <c r="H50" s="140"/>
    </row>
    <row r="51" spans="1:9" x14ac:dyDescent="0.25">
      <c r="A51" s="7" t="str">
        <f t="array" ref="A51">IFERROR(INDEX('Helper(IMPORTANT!)'!$J$7:$L$86,MATCH(1,('Helper(IMPORTANT!)'!$J$7:$J$86=C51)*('Helper(IMPORTANT!)'!$K$7:$K$86='Helper(IMPORTANT!)'!$J$6),0),3),"")</f>
        <v/>
      </c>
      <c r="C51" s="140"/>
      <c r="D51" s="140"/>
      <c r="E51" s="140"/>
      <c r="F51" s="140"/>
      <c r="G51" s="140"/>
      <c r="H51" s="140"/>
    </row>
    <row r="52" spans="1:9" x14ac:dyDescent="0.25">
      <c r="A52" s="7" t="str">
        <f t="array" ref="A52">IFERROR(INDEX('Helper(IMPORTANT!)'!$J$7:$L$86,MATCH(1,('Helper(IMPORTANT!)'!$J$7:$J$86=C52)*('Helper(IMPORTANT!)'!$K$7:$K$86='Helper(IMPORTANT!)'!$J$6),0),3),"")</f>
        <v/>
      </c>
      <c r="C52" s="140"/>
      <c r="D52" s="140"/>
      <c r="E52" s="140"/>
      <c r="F52" s="140"/>
      <c r="G52" s="140"/>
      <c r="H52" s="140"/>
    </row>
  </sheetData>
  <sheetProtection sheet="1" objects="1" scenarios="1" formatCells="0" selectLockedCells="1"/>
  <mergeCells count="26">
    <mergeCell ref="A49:I49"/>
    <mergeCell ref="C50:H50"/>
    <mergeCell ref="C51:H51"/>
    <mergeCell ref="C52:H52"/>
    <mergeCell ref="A2:I2"/>
    <mergeCell ref="A5:I5"/>
    <mergeCell ref="A3:I3"/>
    <mergeCell ref="A4:I4"/>
    <mergeCell ref="A6:I6"/>
    <mergeCell ref="A22:I22"/>
    <mergeCell ref="A25:I25"/>
    <mergeCell ref="A28:I28"/>
    <mergeCell ref="C45:H45"/>
    <mergeCell ref="C46:H46"/>
    <mergeCell ref="A29:I29"/>
    <mergeCell ref="A37:I37"/>
    <mergeCell ref="A38:I38"/>
    <mergeCell ref="C26:H26"/>
    <mergeCell ref="C27:H27"/>
    <mergeCell ref="C47:H47"/>
    <mergeCell ref="C39:H39"/>
    <mergeCell ref="C40:H40"/>
    <mergeCell ref="C41:H41"/>
    <mergeCell ref="C42:H42"/>
    <mergeCell ref="C43:H43"/>
    <mergeCell ref="C44:H44"/>
  </mergeCells>
  <dataValidations count="3">
    <dataValidation allowBlank="1" showInputMessage="1" showErrorMessage="1" promptTitle="TYPE HERE!" prompt="If you type here the subject substitutions, they will be automatically added to Core Subjects drop-down list in SUBJECTS Column in FRONT and BACK sheets." sqref="C26:H27"/>
    <dataValidation allowBlank="1" showInputMessage="1" showErrorMessage="1" promptTitle="TYPE HERE!" prompt="If you type here the Specialized Subjects, you will enable a drop-down list of Specialized Subjects in SUBJECTS Column." sqref="C39:H47"/>
    <dataValidation allowBlank="1" showInputMessage="1" showErrorMessage="1" promptTitle="TYPE HERE!" prompt="If you type here other subjects (ex. CAT), they will be automatically added to Other_Subjects drop-down list in SUBJECTS Column in FRONT and BACK sheets." sqref="C50:H52"/>
  </dataValidations>
  <pageMargins left="0.75" right="0.75" top="1" bottom="1" header="0.5" footer="0.5"/>
  <pageSetup paperSize="5"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111"/>
  <sheetViews>
    <sheetView workbookViewId="0">
      <selection activeCell="B1" sqref="B1:E1"/>
    </sheetView>
  </sheetViews>
  <sheetFormatPr defaultColWidth="8.875" defaultRowHeight="15.75" x14ac:dyDescent="0.25"/>
  <cols>
    <col min="1" max="1" width="1.625" style="16" bestFit="1" customWidth="1"/>
    <col min="2" max="2" width="8.875" style="16"/>
    <col min="3" max="3" width="34.125" style="16" customWidth="1"/>
    <col min="4" max="4" width="32.5" style="16" customWidth="1"/>
    <col min="5" max="5" width="19.375" style="16" customWidth="1"/>
    <col min="6" max="6" width="12.625" style="16" bestFit="1" customWidth="1"/>
    <col min="7" max="16384" width="8.875" style="16"/>
  </cols>
  <sheetData>
    <row r="1" spans="1:13" x14ac:dyDescent="0.25">
      <c r="A1" s="3"/>
      <c r="B1" s="189" t="s">
        <v>87</v>
      </c>
      <c r="C1" s="189"/>
      <c r="D1" s="189"/>
      <c r="E1" s="189"/>
    </row>
    <row r="2" spans="1:13" x14ac:dyDescent="0.25">
      <c r="A2" s="3"/>
      <c r="B2" s="190" t="s">
        <v>88</v>
      </c>
      <c r="C2" s="190"/>
      <c r="D2" s="190"/>
      <c r="E2" s="190"/>
    </row>
    <row r="3" spans="1:13" hidden="1" x14ac:dyDescent="0.25">
      <c r="A3" s="3"/>
      <c r="B3" s="16" t="s">
        <v>69</v>
      </c>
      <c r="C3" s="16" t="s">
        <v>38</v>
      </c>
      <c r="D3" s="16" t="s">
        <v>39</v>
      </c>
      <c r="E3" s="16" t="s">
        <v>40</v>
      </c>
      <c r="F3" s="16" t="s">
        <v>92</v>
      </c>
    </row>
    <row r="4" spans="1:13" hidden="1" x14ac:dyDescent="0.25">
      <c r="A4" s="187">
        <v>1</v>
      </c>
      <c r="B4" s="33" t="b">
        <f>IF(FRONT!A31="Core","Core",IF(FRONT!A31="Applied","Applied",IF(FRONT!A31="Specialized","Specialized",IF(FRONT!A31="Other_Subjects","Other_Subjects"))))</f>
        <v>0</v>
      </c>
      <c r="C4" s="34" t="s">
        <v>58</v>
      </c>
      <c r="D4" s="33" t="s">
        <v>19</v>
      </c>
      <c r="E4" s="22" t="str">
        <f>IF(ANNEX!C39="","",ANNEX!C39)</f>
        <v/>
      </c>
      <c r="F4" s="33" t="str">
        <f>IF(ANNEX!C50="","",ANNEX!C50)</f>
        <v/>
      </c>
    </row>
    <row r="5" spans="1:13" hidden="1" x14ac:dyDescent="0.25">
      <c r="A5" s="187"/>
      <c r="B5" s="35" t="b">
        <f>IF(FRONT!A32="Core","Core",IF(FRONT!A32="Applied","Applied",IF(FRONT!A32="Specialized","Specialized",IF(FRONT!A32="Other_Subjects","Other_Subjects"))))</f>
        <v>0</v>
      </c>
      <c r="C5" s="36" t="s">
        <v>59</v>
      </c>
      <c r="D5" s="35" t="s">
        <v>67</v>
      </c>
      <c r="E5" s="14" t="str">
        <f>IF(ANNEX!C40="","",ANNEX!C40)</f>
        <v/>
      </c>
      <c r="F5" s="35" t="str">
        <f>IF(ANNEX!C51="","",ANNEX!C51)</f>
        <v/>
      </c>
    </row>
    <row r="6" spans="1:13" hidden="1" x14ac:dyDescent="0.25">
      <c r="A6" s="187"/>
      <c r="B6" s="35" t="b">
        <f>IF(FRONT!A33="Core","Core",IF(FRONT!A33="Applied","Applied",IF(FRONT!A33="Specialized","Specialized",IF(FRONT!A33="Other_Subjects","Other_Subjects"))))</f>
        <v>0</v>
      </c>
      <c r="C6" s="36" t="s">
        <v>66</v>
      </c>
      <c r="D6" s="35" t="s">
        <v>20</v>
      </c>
      <c r="E6" s="14" t="str">
        <f>IF(ANNEX!C41="","",ANNEX!C41)</f>
        <v/>
      </c>
      <c r="F6" s="38" t="str">
        <f>IF(ANNEX!C52="","",ANNEX!C52)</f>
        <v/>
      </c>
      <c r="J6" s="37" t="s">
        <v>72</v>
      </c>
      <c r="K6" s="3"/>
      <c r="L6" s="3"/>
      <c r="M6" s="3" t="s">
        <v>73</v>
      </c>
    </row>
    <row r="7" spans="1:13" hidden="1" x14ac:dyDescent="0.25">
      <c r="A7" s="187"/>
      <c r="B7" s="35" t="b">
        <f>IF(FRONT!A34="Core","Core",IF(FRONT!A34="Applied","Applied",IF(FRONT!A34="Specialized","Specialized",IF(FRONT!A34="Other_Subjects","Other_Subjects"))))</f>
        <v>0</v>
      </c>
      <c r="C7" s="36" t="s">
        <v>11</v>
      </c>
      <c r="D7" s="35" t="s">
        <v>18</v>
      </c>
      <c r="E7" s="26" t="str">
        <f>IF(ANNEX!C42="","",ANNEX!C42)</f>
        <v/>
      </c>
      <c r="I7" s="187">
        <v>1</v>
      </c>
      <c r="J7" s="3">
        <f>FRONT!I31</f>
        <v>0</v>
      </c>
      <c r="K7" s="3" t="str">
        <f>FRONT!BI31</f>
        <v/>
      </c>
      <c r="L7" s="3" t="str">
        <f>IF(K7="PASSED","∕","")</f>
        <v/>
      </c>
      <c r="M7" s="7" t="str">
        <f t="array" ref="M7">IFERROR(INDEX(FRONT!I31:BI42,MATCH(1,(FRONT!I31:I42=$M$6)*(FRONT!BI31:BI42=$J$6),0),53),"")</f>
        <v/>
      </c>
    </row>
    <row r="8" spans="1:13" hidden="1" x14ac:dyDescent="0.25">
      <c r="A8" s="187"/>
      <c r="B8" s="35" t="b">
        <f>IF(FRONT!A35="Core","Core",IF(FRONT!A35="Applied","Applied",IF(FRONT!A35="Specialized","Specialized",IF(FRONT!A35="Other_Subjects","Other_Subjects"))))</f>
        <v>0</v>
      </c>
      <c r="C8" s="36" t="s">
        <v>14</v>
      </c>
      <c r="D8" s="35" t="s">
        <v>21</v>
      </c>
      <c r="E8" s="26" t="str">
        <f>IF(ANNEX!C43="","",ANNEX!C43)</f>
        <v/>
      </c>
      <c r="I8" s="187"/>
      <c r="J8" s="3">
        <f>FRONT!I32</f>
        <v>0</v>
      </c>
      <c r="K8" s="3" t="str">
        <f>FRONT!BI32</f>
        <v/>
      </c>
      <c r="L8" s="3" t="str">
        <f t="shared" ref="L8:L71" si="0">IF(K8="PASSED","∕","")</f>
        <v/>
      </c>
      <c r="M8" s="7" t="str">
        <f t="array" ref="M8">IFERROR(INDEX(FRONT!I58:BI61,MATCH(1,(FRONT!I58:I61=$M$6)*(FRONT!BI58:BI61=$J$6),0),53),"")</f>
        <v/>
      </c>
    </row>
    <row r="9" spans="1:13" hidden="1" x14ac:dyDescent="0.25">
      <c r="A9" s="187"/>
      <c r="B9" s="35" t="b">
        <f>IF(FRONT!A36="Core","Core",IF(FRONT!A36="Applied","Applied",IF(FRONT!A36="Specialized","Specialized",IF(FRONT!A36="Other_Subjects","Other_Subjects"))))</f>
        <v>0</v>
      </c>
      <c r="C9" s="36" t="s">
        <v>10</v>
      </c>
      <c r="D9" s="35" t="s">
        <v>16</v>
      </c>
      <c r="E9" s="26" t="str">
        <f>IF(ANNEX!C44="","",ANNEX!C44)</f>
        <v/>
      </c>
      <c r="I9" s="187"/>
      <c r="J9" s="3">
        <f>FRONT!I33</f>
        <v>0</v>
      </c>
      <c r="K9" s="3" t="str">
        <f>FRONT!BI33</f>
        <v/>
      </c>
      <c r="L9" s="3" t="str">
        <f t="shared" si="0"/>
        <v/>
      </c>
      <c r="M9" s="7" t="str">
        <f t="array" ref="M9">IFERROR(INDEX(FRONT!I74:BI85,MATCH(1,(FRONT!I74:I85=$M$6)*(FRONT!BI74:BI85=$J$6),0),53),"")</f>
        <v/>
      </c>
    </row>
    <row r="10" spans="1:13" hidden="1" x14ac:dyDescent="0.25">
      <c r="A10" s="187"/>
      <c r="B10" s="35" t="b">
        <f>IF(FRONT!A37="Core","Core",IF(FRONT!A37="Applied","Applied",IF(FRONT!A37="Specialized","Specialized",IF(FRONT!A37="Other_Subjects","Other_Subjects"))))</f>
        <v>0</v>
      </c>
      <c r="C10" s="36" t="s">
        <v>64</v>
      </c>
      <c r="D10" s="35" t="s">
        <v>17</v>
      </c>
      <c r="E10" s="26" t="str">
        <f>IF(ANNEX!C45="","",ANNEX!C45)</f>
        <v/>
      </c>
      <c r="I10" s="187"/>
      <c r="J10" s="3">
        <f>FRONT!I34</f>
        <v>0</v>
      </c>
      <c r="K10" s="3" t="str">
        <f>FRONT!BI34</f>
        <v/>
      </c>
      <c r="L10" s="3" t="str">
        <f t="shared" si="0"/>
        <v/>
      </c>
      <c r="M10" s="7" t="str">
        <f t="array" ref="M10">IFERROR(INDEX(FRONT!I101:BI104,MATCH(1,(FRONT!I101:I104=$M$6)*(FRONT!BI101:BI104=$J$6),0),53),"")</f>
        <v/>
      </c>
    </row>
    <row r="11" spans="1:13" hidden="1" x14ac:dyDescent="0.25">
      <c r="A11" s="187"/>
      <c r="B11" s="35" t="b">
        <f>IF(FRONT!A38="Core","Core",IF(FRONT!A38="Applied","Applied",IF(FRONT!A38="Specialized","Specialized",IF(FRONT!A38="Other_Subjects","Other_Subjects"))))</f>
        <v>0</v>
      </c>
      <c r="C11" s="36" t="s">
        <v>56</v>
      </c>
      <c r="D11" s="38"/>
      <c r="E11" s="26" t="str">
        <f>IF(ANNEX!C46="","",ANNEX!C46)</f>
        <v/>
      </c>
      <c r="I11" s="187"/>
      <c r="J11" s="3">
        <f>FRONT!I35</f>
        <v>0</v>
      </c>
      <c r="K11" s="3" t="str">
        <f>FRONT!BI35</f>
        <v/>
      </c>
      <c r="L11" s="3" t="str">
        <f t="shared" si="0"/>
        <v/>
      </c>
      <c r="M11" s="7" t="str">
        <f t="array" ref="M11">IFERROR(INDEX(BACK!I11:BI22,MATCH(1,(BACK!I11:I22=$M$6)*(BACK!BI11:BI22=$J$6),0),53),"")</f>
        <v/>
      </c>
    </row>
    <row r="12" spans="1:13" hidden="1" x14ac:dyDescent="0.25">
      <c r="A12" s="187"/>
      <c r="B12" s="35" t="b">
        <f>IF(FRONT!A39="Core","Core",IF(FRONT!A39="Applied","Applied",IF(FRONT!A39="Specialized","Specialized",IF(FRONT!A39="Other_Subjects","Other_Subjects"))))</f>
        <v>0</v>
      </c>
      <c r="C12" s="36" t="s">
        <v>60</v>
      </c>
      <c r="D12" s="14"/>
      <c r="E12" s="39" t="str">
        <f>IF(ANNEX!C47="","",ANNEX!C47)</f>
        <v/>
      </c>
      <c r="I12" s="187"/>
      <c r="J12" s="3">
        <f>FRONT!I36</f>
        <v>0</v>
      </c>
      <c r="K12" s="3" t="str">
        <f>FRONT!BI36</f>
        <v/>
      </c>
      <c r="L12" s="3" t="str">
        <f t="shared" si="0"/>
        <v/>
      </c>
      <c r="M12" s="7" t="str">
        <f t="array" ref="M12">IFERROR(INDEX(BACK!I38:BI41,MATCH(1,(BACK!I38:I41=$M$6)*(BACK!BI38:BI41=$J$6),0),53),"")</f>
        <v/>
      </c>
    </row>
    <row r="13" spans="1:13" hidden="1" x14ac:dyDescent="0.25">
      <c r="A13" s="187"/>
      <c r="B13" s="35" t="b">
        <f>IF(FRONT!A40="Core","Core",IF(FRONT!A40="Applied","Applied",IF(FRONT!A40="Specialized","Specialized",IF(FRONT!A40="Other_Subjects","Other_Subjects"))))</f>
        <v>0</v>
      </c>
      <c r="C13" s="35" t="s">
        <v>9</v>
      </c>
      <c r="I13" s="187"/>
      <c r="J13" s="3">
        <f>FRONT!I37</f>
        <v>0</v>
      </c>
      <c r="K13" s="3" t="str">
        <f>FRONT!BI37</f>
        <v/>
      </c>
      <c r="L13" s="3" t="str">
        <f t="shared" si="0"/>
        <v/>
      </c>
      <c r="M13" s="7" t="str">
        <f t="array" ref="M13">IFERROR(INDEX(BACK!I54:BI65,MATCH(1,(BACK!I54:I65=$M$6)*(BACK!BI54:BI65=$J$6),0),53),"")</f>
        <v/>
      </c>
    </row>
    <row r="14" spans="1:13" hidden="1" x14ac:dyDescent="0.25">
      <c r="A14" s="187"/>
      <c r="B14" s="35" t="b">
        <f>IF(FRONT!A41="Core","Core",IF(FRONT!A41="Applied","Applied",IF(FRONT!A41="Specialized","Specialized",IF(FRONT!A41="Other_Subjects","Other_Subjects"))))</f>
        <v>0</v>
      </c>
      <c r="C14" s="35" t="s">
        <v>57</v>
      </c>
      <c r="I14" s="187"/>
      <c r="J14" s="3">
        <f>FRONT!I38</f>
        <v>0</v>
      </c>
      <c r="K14" s="3" t="str">
        <f>FRONT!BI38</f>
        <v/>
      </c>
      <c r="L14" s="3" t="str">
        <f t="shared" si="0"/>
        <v/>
      </c>
      <c r="M14" s="7" t="str">
        <f t="array" ref="M14">IFERROR(INDEX(BACK!I81:BI84,MATCH(1,(BACK!I81:I84=$M$6)*(BACK!BI81:BI84=$J$6),0),53),"")</f>
        <v/>
      </c>
    </row>
    <row r="15" spans="1:13" hidden="1" x14ac:dyDescent="0.25">
      <c r="A15" s="187"/>
      <c r="B15" s="35" t="b">
        <f>IF(FRONT!A42="Core","Core",IF(FRONT!A42="Applied","Applied",IF(FRONT!A42="Specialized","Specialized",IF(FRONT!A42="Other_Subjects","Other_Subjects"))))</f>
        <v>0</v>
      </c>
      <c r="C15" s="35" t="s">
        <v>62</v>
      </c>
      <c r="I15" s="187"/>
      <c r="J15" s="3">
        <f>FRONT!I39</f>
        <v>0</v>
      </c>
      <c r="K15" s="3" t="str">
        <f>FRONT!BI39</f>
        <v/>
      </c>
      <c r="L15" s="3" t="str">
        <f t="shared" si="0"/>
        <v/>
      </c>
      <c r="M15" s="3"/>
    </row>
    <row r="16" spans="1:13" hidden="1" x14ac:dyDescent="0.25">
      <c r="A16" s="187">
        <v>2</v>
      </c>
      <c r="B16" s="33" t="b">
        <f>IF(FRONT!A58="Core","Core",IF(FRONT!A58="Applied","Applied",IF(FRONT!A58="Specialized","Specialized",IF(FRONT!A58="Other_Subjects","Other_Subjects"))))</f>
        <v>0</v>
      </c>
      <c r="C16" s="35" t="s">
        <v>73</v>
      </c>
      <c r="I16" s="187"/>
      <c r="J16" s="3">
        <f>FRONT!I40</f>
        <v>0</v>
      </c>
      <c r="K16" s="3" t="str">
        <f>FRONT!BI40</f>
        <v/>
      </c>
      <c r="L16" s="3" t="str">
        <f t="shared" si="0"/>
        <v/>
      </c>
      <c r="M16" s="3"/>
    </row>
    <row r="17" spans="1:13" hidden="1" x14ac:dyDescent="0.25">
      <c r="A17" s="187"/>
      <c r="B17" s="35" t="b">
        <f>IF(FRONT!A59="Core","Core",IF(FRONT!A59="Applied","Applied",IF(FRONT!A59="Specialized","Specialized",IF(FRONT!A59="Other_Subjects","Other_Subjects"))))</f>
        <v>0</v>
      </c>
      <c r="C17" s="35" t="s">
        <v>12</v>
      </c>
      <c r="I17" s="187"/>
      <c r="J17" s="3">
        <f>FRONT!I41</f>
        <v>0</v>
      </c>
      <c r="K17" s="3" t="str">
        <f>FRONT!BI41</f>
        <v/>
      </c>
      <c r="L17" s="3" t="str">
        <f t="shared" si="0"/>
        <v/>
      </c>
      <c r="M17" s="3"/>
    </row>
    <row r="18" spans="1:13" hidden="1" x14ac:dyDescent="0.25">
      <c r="A18" s="187"/>
      <c r="B18" s="35" t="e">
        <f>IF(FRONT!#REF!="Core","Core",IF(FRONT!#REF!="Applied","Applied",IF(FRONT!#REF!="Specialized","Specialized",IF(FRONT!#REF!="Other_Subjects","Other_Subjects"))))</f>
        <v>#REF!</v>
      </c>
      <c r="C18" s="35" t="s">
        <v>54</v>
      </c>
      <c r="I18" s="187"/>
      <c r="J18" s="3">
        <f>FRONT!I42</f>
        <v>0</v>
      </c>
      <c r="K18" s="3" t="str">
        <f>FRONT!BI42</f>
        <v/>
      </c>
      <c r="L18" s="3" t="str">
        <f t="shared" si="0"/>
        <v/>
      </c>
      <c r="M18" s="3"/>
    </row>
    <row r="19" spans="1:13" hidden="1" x14ac:dyDescent="0.25">
      <c r="A19" s="187"/>
      <c r="B19" s="35" t="e">
        <f>IF(FRONT!#REF!="Core","Core",IF(FRONT!#REF!="Applied","Applied",IF(FRONT!#REF!="Specialized","Specialized",IF(FRONT!#REF!="Other_Subjects","Other_Subjects"))))</f>
        <v>#REF!</v>
      </c>
      <c r="C19" s="35" t="s">
        <v>61</v>
      </c>
      <c r="I19" s="188">
        <v>2</v>
      </c>
      <c r="J19" s="3">
        <f>FRONT!I58</f>
        <v>0</v>
      </c>
      <c r="K19" s="3" t="str">
        <f>FRONT!BI58</f>
        <v/>
      </c>
      <c r="L19" s="3" t="str">
        <f t="shared" si="0"/>
        <v/>
      </c>
      <c r="M19" s="3"/>
    </row>
    <row r="20" spans="1:13" hidden="1" x14ac:dyDescent="0.25">
      <c r="A20" s="187"/>
      <c r="B20" s="35" t="e">
        <f>IF(FRONT!#REF!="Core","Core",IF(FRONT!#REF!="Applied","Applied",IF(FRONT!#REF!="Specialized","Specialized",IF(FRONT!#REF!="Other_Subjects","Other_Subjects"))))</f>
        <v>#REF!</v>
      </c>
      <c r="C20" s="35" t="s">
        <v>63</v>
      </c>
      <c r="I20" s="188"/>
      <c r="J20" s="3">
        <f>FRONT!I59</f>
        <v>0</v>
      </c>
      <c r="K20" s="3" t="str">
        <f>FRONT!BI59</f>
        <v/>
      </c>
      <c r="L20" s="3" t="str">
        <f t="shared" si="0"/>
        <v/>
      </c>
      <c r="M20" s="3"/>
    </row>
    <row r="21" spans="1:13" hidden="1" x14ac:dyDescent="0.25">
      <c r="A21" s="187"/>
      <c r="B21" s="35" t="e">
        <f>IF(FRONT!#REF!="Core","Core",IF(FRONT!#REF!="Applied","Applied",IF(FRONT!#REF!="Specialized","Specialized",IF(FRONT!#REF!="Other_Subjects","Other_Subjects"))))</f>
        <v>#REF!</v>
      </c>
      <c r="C21" s="40" t="str">
        <f>IF(ANNEX!C26="","",ANNEX!C26)</f>
        <v/>
      </c>
      <c r="D21" s="3"/>
      <c r="E21" s="3"/>
      <c r="I21" s="188"/>
      <c r="J21" s="3" t="e">
        <f>FRONT!#REF!</f>
        <v>#REF!</v>
      </c>
      <c r="K21" s="3" t="e">
        <f>FRONT!#REF!</f>
        <v>#REF!</v>
      </c>
      <c r="L21" s="3" t="e">
        <f t="shared" si="0"/>
        <v>#REF!</v>
      </c>
      <c r="M21" s="3"/>
    </row>
    <row r="22" spans="1:13" hidden="1" x14ac:dyDescent="0.25">
      <c r="A22" s="187"/>
      <c r="B22" s="35" t="b">
        <f>IF(FRONT!A60="Core","Core",IF(FRONT!A60="Applied","Applied",IF(FRONT!A60="Specialized","Specialized",IF(FRONT!A60="Other_Subjects","Other_Subjects"))))</f>
        <v>0</v>
      </c>
      <c r="C22" s="41" t="str">
        <f>IF(ANNEX!C27="","",ANNEX!C27)</f>
        <v/>
      </c>
      <c r="D22" s="3"/>
      <c r="E22" s="3"/>
      <c r="I22" s="188"/>
      <c r="J22" s="3" t="e">
        <f>FRONT!#REF!</f>
        <v>#REF!</v>
      </c>
      <c r="K22" s="3" t="e">
        <f>FRONT!#REF!</f>
        <v>#REF!</v>
      </c>
      <c r="L22" s="3" t="e">
        <f t="shared" si="0"/>
        <v>#REF!</v>
      </c>
      <c r="M22" s="3"/>
    </row>
    <row r="23" spans="1:13" hidden="1" x14ac:dyDescent="0.25">
      <c r="A23" s="187"/>
      <c r="B23" s="35" t="b">
        <f>IF(FRONT!A61="Core","Core",IF(FRONT!A61="Applied","Applied",IF(FRONT!A61="Specialized","Specialized",IF(FRONT!A61="Other_Subjects","Other_Subjects"))))</f>
        <v>0</v>
      </c>
      <c r="C23" s="3"/>
      <c r="D23" s="3"/>
      <c r="E23" s="3"/>
      <c r="I23" s="188"/>
      <c r="J23" s="3" t="e">
        <f>FRONT!#REF!</f>
        <v>#REF!</v>
      </c>
      <c r="K23" s="3" t="e">
        <f>FRONT!#REF!</f>
        <v>#REF!</v>
      </c>
      <c r="L23" s="3" t="e">
        <f t="shared" si="0"/>
        <v>#REF!</v>
      </c>
      <c r="M23" s="3"/>
    </row>
    <row r="24" spans="1:13" hidden="1" x14ac:dyDescent="0.25">
      <c r="A24" s="187"/>
      <c r="B24" s="35" t="b">
        <f>IF(FRONT!A62="Core","Core",IF(FRONT!A62="Applied","Applied",IF(FRONT!A62="Specialized","Specialized",IF(FRONT!A62="Other_Subjects","Other_Subjects"))))</f>
        <v>0</v>
      </c>
      <c r="C24" s="3"/>
      <c r="D24" s="3"/>
      <c r="E24" s="3"/>
      <c r="I24" s="188"/>
      <c r="J24" s="3" t="e">
        <f>FRONT!#REF!</f>
        <v>#REF!</v>
      </c>
      <c r="K24" s="3" t="e">
        <f>FRONT!#REF!</f>
        <v>#REF!</v>
      </c>
      <c r="L24" s="3" t="e">
        <f t="shared" si="0"/>
        <v>#REF!</v>
      </c>
      <c r="M24" s="3"/>
    </row>
    <row r="25" spans="1:13" hidden="1" x14ac:dyDescent="0.25">
      <c r="A25" s="187"/>
      <c r="B25" s="35" t="b">
        <f>IF(FRONT!A63="Core","Core",IF(FRONT!A63="Applied","Applied",IF(FRONT!A63="Specialized","Specialized",IF(FRONT!A63="Other_Subjects","Other_Subjects"))))</f>
        <v>0</v>
      </c>
      <c r="C25" s="3"/>
      <c r="D25" s="3"/>
      <c r="E25" s="3"/>
      <c r="I25" s="188"/>
      <c r="J25" s="3">
        <f>FRONT!I60</f>
        <v>0</v>
      </c>
      <c r="K25" s="3" t="str">
        <f>FRONT!BI60</f>
        <v/>
      </c>
      <c r="L25" s="32" t="str">
        <f t="shared" si="0"/>
        <v/>
      </c>
      <c r="M25" s="32"/>
    </row>
    <row r="26" spans="1:13" hidden="1" x14ac:dyDescent="0.25">
      <c r="A26" s="187"/>
      <c r="B26" s="35" t="b">
        <f>IF(FRONT!A64="Core","Core",IF(FRONT!A64="Applied","Applied",IF(FRONT!A64="Specialized","Specialized",IF(FRONT!A64="Other_Subjects","Other_Subjects"))))</f>
        <v>0</v>
      </c>
      <c r="C26" s="3"/>
      <c r="D26" s="3"/>
      <c r="E26" s="3"/>
      <c r="I26" s="188"/>
      <c r="J26" s="3">
        <f>FRONT!I61</f>
        <v>0</v>
      </c>
      <c r="K26" s="3" t="str">
        <f>FRONT!BI61</f>
        <v/>
      </c>
      <c r="L26" s="3" t="str">
        <f t="shared" si="0"/>
        <v/>
      </c>
      <c r="M26" s="3"/>
    </row>
    <row r="27" spans="1:13" hidden="1" x14ac:dyDescent="0.25">
      <c r="A27" s="187"/>
      <c r="B27" s="35" t="b">
        <f>IF(FRONT!A65="Core","Core",IF(FRONT!A65="Applied","Applied",IF(FRONT!A65="Specialized","Specialized",IF(FRONT!A65="Other_Subjects","Other_Subjects"))))</f>
        <v>0</v>
      </c>
      <c r="C27" s="3"/>
      <c r="D27" s="3"/>
      <c r="E27" s="3"/>
      <c r="I27" s="187">
        <v>3</v>
      </c>
      <c r="J27" s="3">
        <f>FRONT!I74</f>
        <v>0</v>
      </c>
      <c r="K27" s="3" t="str">
        <f>FRONT!BI74</f>
        <v/>
      </c>
      <c r="L27" s="3" t="str">
        <f t="shared" si="0"/>
        <v/>
      </c>
      <c r="M27" s="3"/>
    </row>
    <row r="28" spans="1:13" hidden="1" x14ac:dyDescent="0.25">
      <c r="A28" s="187">
        <v>3</v>
      </c>
      <c r="B28" s="33" t="b">
        <f>IF(FRONT!A74="Core","Core",IF(FRONT!A74="Applied","Applied",IF(FRONT!A74="Specialized","Specialized",IF(FRONT!A74="Other_Subjects","Other_Subjects"))))</f>
        <v>0</v>
      </c>
      <c r="C28" s="3"/>
      <c r="D28" s="3"/>
      <c r="E28" s="3"/>
      <c r="I28" s="187"/>
      <c r="J28" s="3">
        <f>FRONT!I75</f>
        <v>0</v>
      </c>
      <c r="K28" s="3" t="str">
        <f>FRONT!BI75</f>
        <v/>
      </c>
      <c r="L28" s="3" t="str">
        <f t="shared" si="0"/>
        <v/>
      </c>
      <c r="M28" s="3"/>
    </row>
    <row r="29" spans="1:13" hidden="1" x14ac:dyDescent="0.25">
      <c r="A29" s="187"/>
      <c r="B29" s="35" t="b">
        <f>IF(FRONT!A75="Core","Core",IF(FRONT!A75="Applied","Applied",IF(FRONT!A75="Specialized","Specialized",IF(FRONT!A75="Other_Subjects","Other_Subjects"))))</f>
        <v>0</v>
      </c>
      <c r="C29" s="3"/>
      <c r="D29" s="3"/>
      <c r="E29" s="3"/>
      <c r="I29" s="187"/>
      <c r="J29" s="3">
        <f>FRONT!I76</f>
        <v>0</v>
      </c>
      <c r="K29" s="3" t="str">
        <f>FRONT!BI76</f>
        <v/>
      </c>
      <c r="L29" s="3" t="str">
        <f t="shared" si="0"/>
        <v/>
      </c>
      <c r="M29" s="3"/>
    </row>
    <row r="30" spans="1:13" hidden="1" x14ac:dyDescent="0.25">
      <c r="A30" s="187"/>
      <c r="B30" s="35" t="b">
        <f>IF(FRONT!A76="Core","Core",IF(FRONT!A76="Applied","Applied",IF(FRONT!A76="Specialized","Specialized",IF(FRONT!A76="Other_Subjects","Other_Subjects"))))</f>
        <v>0</v>
      </c>
      <c r="C30" s="3"/>
      <c r="D30" s="3"/>
      <c r="E30" s="3"/>
      <c r="I30" s="187"/>
      <c r="J30" s="3">
        <f>FRONT!I77</f>
        <v>0</v>
      </c>
      <c r="K30" s="3" t="str">
        <f>FRONT!BI77</f>
        <v/>
      </c>
      <c r="L30" s="3" t="str">
        <f t="shared" si="0"/>
        <v/>
      </c>
      <c r="M30" s="3"/>
    </row>
    <row r="31" spans="1:13" hidden="1" x14ac:dyDescent="0.25">
      <c r="A31" s="187"/>
      <c r="B31" s="35" t="b">
        <f>IF(FRONT!A77="Core","Core",IF(FRONT!A77="Applied","Applied",IF(FRONT!A77="Specialized","Specialized",IF(FRONT!A77="Other_Subjects","Other_Subjects"))))</f>
        <v>0</v>
      </c>
      <c r="C31" s="3"/>
      <c r="D31" s="3"/>
      <c r="E31" s="3"/>
      <c r="I31" s="187"/>
      <c r="J31" s="3">
        <f>FRONT!I78</f>
        <v>0</v>
      </c>
      <c r="K31" s="3" t="str">
        <f>FRONT!BI78</f>
        <v/>
      </c>
      <c r="L31" s="3" t="str">
        <f t="shared" si="0"/>
        <v/>
      </c>
      <c r="M31" s="3"/>
    </row>
    <row r="32" spans="1:13" hidden="1" x14ac:dyDescent="0.25">
      <c r="A32" s="187"/>
      <c r="B32" s="35" t="b">
        <f>IF(FRONT!A78="Core","Core",IF(FRONT!A78="Applied","Applied",IF(FRONT!A78="Specialized","Specialized",IF(FRONT!A78="Other_Subjects","Other_Subjects"))))</f>
        <v>0</v>
      </c>
      <c r="C32" s="3"/>
      <c r="D32" s="3"/>
      <c r="E32" s="3"/>
      <c r="I32" s="187"/>
      <c r="J32" s="3">
        <f>FRONT!I79</f>
        <v>0</v>
      </c>
      <c r="K32" s="3" t="str">
        <f>FRONT!BI79</f>
        <v/>
      </c>
      <c r="L32" s="3" t="str">
        <f t="shared" si="0"/>
        <v/>
      </c>
      <c r="M32" s="3"/>
    </row>
    <row r="33" spans="1:13" hidden="1" x14ac:dyDescent="0.25">
      <c r="A33" s="187"/>
      <c r="B33" s="35" t="b">
        <f>IF(FRONT!A79="Core","Core",IF(FRONT!A79="Applied","Applied",IF(FRONT!A79="Specialized","Specialized",IF(FRONT!A79="Other_Subjects","Other_Subjects"))))</f>
        <v>0</v>
      </c>
      <c r="C33" s="3"/>
      <c r="D33" s="3"/>
      <c r="E33" s="3"/>
      <c r="I33" s="187"/>
      <c r="J33" s="3">
        <f>FRONT!I80</f>
        <v>0</v>
      </c>
      <c r="K33" s="3" t="str">
        <f>FRONT!BI80</f>
        <v/>
      </c>
      <c r="L33" s="3" t="str">
        <f t="shared" si="0"/>
        <v/>
      </c>
      <c r="M33" s="3"/>
    </row>
    <row r="34" spans="1:13" hidden="1" x14ac:dyDescent="0.25">
      <c r="A34" s="187"/>
      <c r="B34" s="35" t="b">
        <f>IF(FRONT!A80="Core","Core",IF(FRONT!A80="Applied","Applied",IF(FRONT!A80="Specialized","Specialized",IF(FRONT!A80="Other_Subjects","Other_Subjects"))))</f>
        <v>0</v>
      </c>
      <c r="C34" s="3"/>
      <c r="D34" s="3"/>
      <c r="E34" s="3"/>
      <c r="I34" s="187"/>
      <c r="J34" s="3">
        <f>FRONT!I81</f>
        <v>0</v>
      </c>
      <c r="K34" s="3" t="str">
        <f>FRONT!BI81</f>
        <v/>
      </c>
      <c r="L34" s="3" t="str">
        <f t="shared" si="0"/>
        <v/>
      </c>
      <c r="M34" s="3"/>
    </row>
    <row r="35" spans="1:13" hidden="1" x14ac:dyDescent="0.25">
      <c r="A35" s="187"/>
      <c r="B35" s="35" t="b">
        <f>IF(FRONT!A81="Core","Core",IF(FRONT!A81="Applied","Applied",IF(FRONT!A81="Specialized","Specialized",IF(FRONT!A81="Other_Subjects","Other_Subjects"))))</f>
        <v>0</v>
      </c>
      <c r="C35" s="3"/>
      <c r="D35" s="3"/>
      <c r="E35" s="3"/>
      <c r="I35" s="187"/>
      <c r="J35" s="3">
        <f>FRONT!I82</f>
        <v>0</v>
      </c>
      <c r="K35" s="3" t="str">
        <f>FRONT!BI82</f>
        <v/>
      </c>
      <c r="L35" s="3" t="str">
        <f t="shared" si="0"/>
        <v/>
      </c>
      <c r="M35" s="3"/>
    </row>
    <row r="36" spans="1:13" hidden="1" x14ac:dyDescent="0.25">
      <c r="A36" s="187"/>
      <c r="B36" s="35" t="b">
        <f>IF(FRONT!A82="Core","Core",IF(FRONT!A82="Applied","Applied",IF(FRONT!A82="Specialized","Specialized",IF(FRONT!A82="Other_Subjects","Other_Subjects"))))</f>
        <v>0</v>
      </c>
      <c r="C36" s="3"/>
      <c r="D36" s="3"/>
      <c r="E36" s="3"/>
      <c r="I36" s="187"/>
      <c r="J36" s="3">
        <f>FRONT!I83</f>
        <v>0</v>
      </c>
      <c r="K36" s="3" t="str">
        <f>FRONT!BI83</f>
        <v/>
      </c>
      <c r="L36" s="3" t="str">
        <f t="shared" si="0"/>
        <v/>
      </c>
      <c r="M36" s="3"/>
    </row>
    <row r="37" spans="1:13" hidden="1" x14ac:dyDescent="0.25">
      <c r="A37" s="187"/>
      <c r="B37" s="35" t="b">
        <f>IF(FRONT!A83="Core","Core",IF(FRONT!A83="Applied","Applied",IF(FRONT!A83="Specialized","Specialized",IF(FRONT!A83="Other_Subjects","Other_Subjects"))))</f>
        <v>0</v>
      </c>
      <c r="C37" s="3"/>
      <c r="D37" s="3"/>
      <c r="E37" s="3"/>
      <c r="I37" s="187"/>
      <c r="J37" s="3">
        <f>FRONT!I84</f>
        <v>0</v>
      </c>
      <c r="K37" s="3" t="str">
        <f>FRONT!BI84</f>
        <v/>
      </c>
      <c r="L37" s="3" t="str">
        <f t="shared" si="0"/>
        <v/>
      </c>
      <c r="M37" s="3"/>
    </row>
    <row r="38" spans="1:13" hidden="1" x14ac:dyDescent="0.25">
      <c r="A38" s="187"/>
      <c r="B38" s="35" t="b">
        <f>IF(FRONT!A84="Core","Core",IF(FRONT!A84="Applied","Applied",IF(FRONT!A84="Specialized","Specialized",IF(FRONT!A84="Other_Subjects","Other_Subjects"))))</f>
        <v>0</v>
      </c>
      <c r="C38" s="3"/>
      <c r="D38" s="3"/>
      <c r="E38" s="3"/>
      <c r="I38" s="187"/>
      <c r="J38" s="3">
        <f>FRONT!I85</f>
        <v>0</v>
      </c>
      <c r="K38" s="3" t="str">
        <f>FRONT!BI85</f>
        <v/>
      </c>
      <c r="L38" s="3" t="str">
        <f t="shared" si="0"/>
        <v/>
      </c>
      <c r="M38" s="3"/>
    </row>
    <row r="39" spans="1:13" hidden="1" x14ac:dyDescent="0.25">
      <c r="A39" s="187"/>
      <c r="B39" s="35" t="b">
        <f>IF(FRONT!A85="Core","Core",IF(FRONT!A85="Applied","Applied",IF(FRONT!A85="Specialized","Specialized",IF(FRONT!A85="Other_Subjects","Other_Subjects"))))</f>
        <v>0</v>
      </c>
      <c r="C39" s="3"/>
      <c r="D39" s="3"/>
      <c r="E39" s="3"/>
      <c r="I39" s="188">
        <v>4</v>
      </c>
      <c r="J39" s="3">
        <f>FRONT!I101</f>
        <v>0</v>
      </c>
      <c r="K39" s="3" t="str">
        <f>FRONT!BI101</f>
        <v/>
      </c>
      <c r="L39" s="3" t="str">
        <f t="shared" si="0"/>
        <v/>
      </c>
      <c r="M39" s="3"/>
    </row>
    <row r="40" spans="1:13" hidden="1" x14ac:dyDescent="0.25">
      <c r="A40" s="187">
        <v>4</v>
      </c>
      <c r="B40" s="33" t="b">
        <f>IF(FRONT!A101="Core","Core",IF(FRONT!A101="Applied","Applied",IF(FRONT!A101="Specialized","Specialized",IF(FRONT!A101="Other_Subjects","Other_Subjects"))))</f>
        <v>0</v>
      </c>
      <c r="C40" s="3"/>
      <c r="D40" s="3"/>
      <c r="E40" s="3"/>
      <c r="I40" s="188"/>
      <c r="J40" s="3">
        <f>FRONT!I102</f>
        <v>0</v>
      </c>
      <c r="K40" s="3" t="str">
        <f>FRONT!BI102</f>
        <v/>
      </c>
      <c r="L40" s="3" t="str">
        <f t="shared" si="0"/>
        <v/>
      </c>
      <c r="M40" s="3"/>
    </row>
    <row r="41" spans="1:13" hidden="1" x14ac:dyDescent="0.25">
      <c r="A41" s="187"/>
      <c r="B41" s="35" t="b">
        <f>IF(FRONT!A102="Core","Core",IF(FRONT!A102="Applied","Applied",IF(FRONT!A102="Specialized","Specialized",IF(FRONT!A102="Other_Subjects","Other_Subjects"))))</f>
        <v>0</v>
      </c>
      <c r="C41" s="3"/>
      <c r="D41" s="3"/>
      <c r="E41" s="3"/>
      <c r="I41" s="188"/>
      <c r="J41" s="3" t="e">
        <f>FRONT!#REF!</f>
        <v>#REF!</v>
      </c>
      <c r="K41" s="3" t="e">
        <f>FRONT!#REF!</f>
        <v>#REF!</v>
      </c>
      <c r="L41" s="3" t="e">
        <f t="shared" si="0"/>
        <v>#REF!</v>
      </c>
      <c r="M41" s="3"/>
    </row>
    <row r="42" spans="1:13" hidden="1" x14ac:dyDescent="0.25">
      <c r="A42" s="187"/>
      <c r="B42" s="35" t="e">
        <f>IF(FRONT!#REF!="Core","Core",IF(FRONT!#REF!="Applied","Applied",IF(FRONT!#REF!="Specialized","Specialized",IF(FRONT!#REF!="Other_Subjects","Other_Subjects"))))</f>
        <v>#REF!</v>
      </c>
      <c r="C42" s="3"/>
      <c r="D42" s="3"/>
      <c r="E42" s="3"/>
      <c r="I42" s="188"/>
      <c r="J42" s="3" t="e">
        <f>FRONT!#REF!</f>
        <v>#REF!</v>
      </c>
      <c r="K42" s="3" t="e">
        <f>FRONT!#REF!</f>
        <v>#REF!</v>
      </c>
      <c r="L42" s="3" t="e">
        <f t="shared" si="0"/>
        <v>#REF!</v>
      </c>
      <c r="M42" s="3"/>
    </row>
    <row r="43" spans="1:13" hidden="1" x14ac:dyDescent="0.25">
      <c r="A43" s="187"/>
      <c r="B43" s="35" t="e">
        <f>IF(FRONT!#REF!="Core","Core",IF(FRONT!#REF!="Applied","Applied",IF(FRONT!#REF!="Specialized","Specialized",IF(FRONT!#REF!="Other_Subjects","Other_Subjects"))))</f>
        <v>#REF!</v>
      </c>
      <c r="C43" s="3"/>
      <c r="D43" s="3"/>
      <c r="E43" s="3"/>
      <c r="I43" s="188"/>
      <c r="J43" s="3" t="e">
        <f>FRONT!#REF!</f>
        <v>#REF!</v>
      </c>
      <c r="K43" s="3" t="e">
        <f>FRONT!#REF!</f>
        <v>#REF!</v>
      </c>
      <c r="L43" s="3" t="e">
        <f t="shared" si="0"/>
        <v>#REF!</v>
      </c>
      <c r="M43" s="3"/>
    </row>
    <row r="44" spans="1:13" hidden="1" x14ac:dyDescent="0.25">
      <c r="A44" s="187"/>
      <c r="B44" s="35" t="e">
        <f>IF(FRONT!#REF!="Core","Core",IF(FRONT!#REF!="Applied","Applied",IF(FRONT!#REF!="Specialized","Specialized",IF(FRONT!#REF!="Other_Subjects","Other_Subjects"))))</f>
        <v>#REF!</v>
      </c>
      <c r="C44" s="3"/>
      <c r="D44" s="3"/>
      <c r="E44" s="3"/>
      <c r="I44" s="188"/>
      <c r="J44" s="3" t="e">
        <f>FRONT!#REF!</f>
        <v>#REF!</v>
      </c>
      <c r="K44" s="3" t="e">
        <f>FRONT!#REF!</f>
        <v>#REF!</v>
      </c>
      <c r="L44" s="3" t="e">
        <f t="shared" si="0"/>
        <v>#REF!</v>
      </c>
      <c r="M44" s="3"/>
    </row>
    <row r="45" spans="1:13" hidden="1" x14ac:dyDescent="0.25">
      <c r="A45" s="187"/>
      <c r="B45" s="35" t="e">
        <f>IF(FRONT!#REF!="Core","Core",IF(FRONT!#REF!="Applied","Applied",IF(FRONT!#REF!="Specialized","Specialized",IF(FRONT!#REF!="Other_Subjects","Other_Subjects"))))</f>
        <v>#REF!</v>
      </c>
      <c r="C45" s="3"/>
      <c r="D45" s="3"/>
      <c r="E45" s="3"/>
      <c r="I45" s="188"/>
      <c r="J45" s="3">
        <f>FRONT!I103</f>
        <v>0</v>
      </c>
      <c r="K45" s="3" t="str">
        <f>FRONT!BI103</f>
        <v/>
      </c>
      <c r="L45" s="3" t="str">
        <f t="shared" si="0"/>
        <v/>
      </c>
      <c r="M45" s="3"/>
    </row>
    <row r="46" spans="1:13" hidden="1" x14ac:dyDescent="0.25">
      <c r="A46" s="187"/>
      <c r="B46" s="35" t="b">
        <f>IF(FRONT!A103="Core","Core",IF(FRONT!A103="Applied","Applied",IF(FRONT!A103="Specialized","Specialized",IF(FRONT!A103="Other_Subjects","Other_Subjects"))))</f>
        <v>0</v>
      </c>
      <c r="C46" s="3"/>
      <c r="D46" s="3"/>
      <c r="E46" s="3"/>
      <c r="I46" s="188"/>
      <c r="J46" s="3">
        <f>FRONT!I104</f>
        <v>0</v>
      </c>
      <c r="K46" s="3" t="str">
        <f>FRONT!BI104</f>
        <v/>
      </c>
      <c r="L46" s="3" t="str">
        <f t="shared" si="0"/>
        <v/>
      </c>
      <c r="M46" s="3"/>
    </row>
    <row r="47" spans="1:13" hidden="1" x14ac:dyDescent="0.25">
      <c r="A47" s="187"/>
      <c r="B47" s="35" t="b">
        <f>IF(FRONT!A104="Core","Core",IF(FRONT!A104="Applied","Applied",IF(FRONT!A104="Specialized","Specialized",IF(FRONT!A104="Other_Subjects","Other_Subjects"))))</f>
        <v>0</v>
      </c>
      <c r="C47" s="3"/>
      <c r="D47" s="3"/>
      <c r="E47" s="3"/>
      <c r="I47" s="187">
        <v>5</v>
      </c>
      <c r="J47" s="3">
        <f>BACK!I11</f>
        <v>0</v>
      </c>
      <c r="K47" s="3" t="str">
        <f>BACK!BI11</f>
        <v/>
      </c>
      <c r="L47" s="3" t="str">
        <f t="shared" si="0"/>
        <v/>
      </c>
      <c r="M47" s="3"/>
    </row>
    <row r="48" spans="1:13" hidden="1" x14ac:dyDescent="0.25">
      <c r="A48" s="187"/>
      <c r="B48" s="35" t="b">
        <f>IF(FRONT!A105="Core","Core",IF(FRONT!A105="Applied","Applied",IF(FRONT!A105="Specialized","Specialized",IF(FRONT!A105="Other_Subjects","Other_Subjects"))))</f>
        <v>0</v>
      </c>
      <c r="C48" s="3"/>
      <c r="D48" s="3"/>
      <c r="E48" s="3"/>
      <c r="I48" s="187"/>
      <c r="J48" s="3">
        <f>BACK!I12</f>
        <v>0</v>
      </c>
      <c r="K48" s="3" t="str">
        <f>BACK!BI12</f>
        <v/>
      </c>
      <c r="L48" s="3" t="str">
        <f t="shared" si="0"/>
        <v/>
      </c>
      <c r="M48" s="3"/>
    </row>
    <row r="49" spans="1:13" hidden="1" x14ac:dyDescent="0.25">
      <c r="A49" s="187"/>
      <c r="B49" s="35" t="b">
        <f>IF(FRONT!A106="Core","Core",IF(FRONT!A106="Applied","Applied",IF(FRONT!A106="Specialized","Specialized",IF(FRONT!A106="Other_Subjects","Other_Subjects"))))</f>
        <v>0</v>
      </c>
      <c r="C49" s="3"/>
      <c r="D49" s="3"/>
      <c r="E49" s="3"/>
      <c r="I49" s="187"/>
      <c r="J49" s="3">
        <f>BACK!I13</f>
        <v>0</v>
      </c>
      <c r="K49" s="3" t="str">
        <f>BACK!BI13</f>
        <v/>
      </c>
      <c r="L49" s="3" t="str">
        <f t="shared" si="0"/>
        <v/>
      </c>
      <c r="M49" s="3"/>
    </row>
    <row r="50" spans="1:13" hidden="1" x14ac:dyDescent="0.25">
      <c r="A50" s="187"/>
      <c r="B50" s="35" t="b">
        <f>IF(FRONT!A107="Core","Core",IF(FRONT!A107="Applied","Applied",IF(FRONT!A107="Specialized","Specialized",IF(FRONT!A107="Other_Subjects","Other_Subjects"))))</f>
        <v>0</v>
      </c>
      <c r="C50" s="3"/>
      <c r="D50" s="3"/>
      <c r="E50" s="3"/>
      <c r="I50" s="187"/>
      <c r="J50" s="3">
        <f>BACK!I14</f>
        <v>0</v>
      </c>
      <c r="K50" s="3" t="str">
        <f>BACK!BI14</f>
        <v/>
      </c>
      <c r="L50" s="3" t="str">
        <f t="shared" si="0"/>
        <v/>
      </c>
      <c r="M50" s="3"/>
    </row>
    <row r="51" spans="1:13" hidden="1" x14ac:dyDescent="0.25">
      <c r="A51" s="187"/>
      <c r="B51" s="38" t="b">
        <f>IF(FRONT!A108="Core","Core",IF(FRONT!A108="Applied","Applied",IF(FRONT!A108="Specialized","Specialized",IF(FRONT!A108="Other_Subjects","Other_Subjects"))))</f>
        <v>0</v>
      </c>
      <c r="C51" s="3"/>
      <c r="D51" s="3"/>
      <c r="E51" s="3"/>
      <c r="I51" s="187"/>
      <c r="J51" s="3">
        <f>BACK!I15</f>
        <v>0</v>
      </c>
      <c r="K51" s="3" t="str">
        <f>BACK!BI15</f>
        <v/>
      </c>
      <c r="L51" s="3" t="str">
        <f t="shared" si="0"/>
        <v/>
      </c>
      <c r="M51" s="3"/>
    </row>
    <row r="52" spans="1:13" hidden="1" x14ac:dyDescent="0.25">
      <c r="A52" s="187">
        <v>5</v>
      </c>
      <c r="B52" s="35" t="b">
        <f>IF(BACK!A11="Core","Core",IF(BACK!A11="Applied","Applied",IF(BACK!A11="Specialized","Specialized",IF(BACK!A11="Other_Subjects","Other_Subjects"))))</f>
        <v>0</v>
      </c>
      <c r="C52" s="3"/>
      <c r="D52" s="3"/>
      <c r="E52" s="3"/>
      <c r="I52" s="187"/>
      <c r="J52" s="3">
        <f>BACK!I16</f>
        <v>0</v>
      </c>
      <c r="K52" s="3" t="str">
        <f>BACK!BI16</f>
        <v/>
      </c>
      <c r="L52" s="3" t="str">
        <f t="shared" si="0"/>
        <v/>
      </c>
      <c r="M52" s="3"/>
    </row>
    <row r="53" spans="1:13" hidden="1" x14ac:dyDescent="0.25">
      <c r="A53" s="187"/>
      <c r="B53" s="35" t="b">
        <f>IF(BACK!A12="Core","Core",IF(BACK!A12="Applied","Applied",IF(BACK!A12="Specialized","Specialized",IF(BACK!A12="Other_Subjects","Other_Subjects"))))</f>
        <v>0</v>
      </c>
      <c r="C53" s="3"/>
      <c r="D53" s="3"/>
      <c r="E53" s="3"/>
      <c r="I53" s="187"/>
      <c r="J53" s="3">
        <f>BACK!I17</f>
        <v>0</v>
      </c>
      <c r="K53" s="3" t="str">
        <f>BACK!BI17</f>
        <v/>
      </c>
      <c r="L53" s="3" t="str">
        <f t="shared" si="0"/>
        <v/>
      </c>
      <c r="M53" s="3"/>
    </row>
    <row r="54" spans="1:13" hidden="1" x14ac:dyDescent="0.25">
      <c r="A54" s="187"/>
      <c r="B54" s="35" t="b">
        <f>IF(BACK!A13="Core","Core",IF(BACK!A13="Applied","Applied",IF(BACK!A13="Specialized","Specialized",IF(BACK!A13="Other_Subjects","Other_Subjects"))))</f>
        <v>0</v>
      </c>
      <c r="C54" s="3"/>
      <c r="D54" s="3"/>
      <c r="E54" s="3"/>
      <c r="I54" s="187"/>
      <c r="J54" s="3">
        <f>BACK!I18</f>
        <v>0</v>
      </c>
      <c r="K54" s="3" t="str">
        <f>BACK!BI18</f>
        <v/>
      </c>
      <c r="L54" s="3" t="str">
        <f t="shared" si="0"/>
        <v/>
      </c>
      <c r="M54" s="3"/>
    </row>
    <row r="55" spans="1:13" hidden="1" x14ac:dyDescent="0.25">
      <c r="A55" s="187"/>
      <c r="B55" s="35" t="b">
        <f>IF(BACK!A14="Core","Core",IF(BACK!A14="Applied","Applied",IF(BACK!A14="Specialized","Specialized",IF(BACK!A14="Other_Subjects","Other_Subjects"))))</f>
        <v>0</v>
      </c>
      <c r="C55" s="3"/>
      <c r="D55" s="3"/>
      <c r="E55" s="3"/>
      <c r="I55" s="187"/>
      <c r="J55" s="3">
        <f>BACK!I19</f>
        <v>0</v>
      </c>
      <c r="K55" s="3" t="str">
        <f>BACK!BI19</f>
        <v/>
      </c>
      <c r="L55" s="3" t="str">
        <f t="shared" si="0"/>
        <v/>
      </c>
      <c r="M55" s="3"/>
    </row>
    <row r="56" spans="1:13" hidden="1" x14ac:dyDescent="0.25">
      <c r="A56" s="187"/>
      <c r="B56" s="35" t="b">
        <f>IF(BACK!A15="Core","Core",IF(BACK!A15="Applied","Applied",IF(BACK!A15="Specialized","Specialized",IF(BACK!A15="Other_Subjects","Other_Subjects"))))</f>
        <v>0</v>
      </c>
      <c r="C56" s="3"/>
      <c r="D56" s="3"/>
      <c r="E56" s="3"/>
      <c r="I56" s="187"/>
      <c r="J56" s="3">
        <f>BACK!I20</f>
        <v>0</v>
      </c>
      <c r="K56" s="3" t="str">
        <f>BACK!BI20</f>
        <v/>
      </c>
      <c r="L56" s="3" t="str">
        <f t="shared" si="0"/>
        <v/>
      </c>
      <c r="M56" s="3"/>
    </row>
    <row r="57" spans="1:13" hidden="1" x14ac:dyDescent="0.25">
      <c r="A57" s="187"/>
      <c r="B57" s="35" t="b">
        <f>IF(BACK!A16="Core","Core",IF(BACK!A16="Applied","Applied",IF(BACK!A16="Specialized","Specialized",IF(BACK!A16="Other_Subjects","Other_Subjects"))))</f>
        <v>0</v>
      </c>
      <c r="C57" s="3"/>
      <c r="D57" s="3"/>
      <c r="E57" s="3"/>
      <c r="I57" s="187"/>
      <c r="J57" s="3">
        <f>BACK!I21</f>
        <v>0</v>
      </c>
      <c r="K57" s="3" t="str">
        <f>BACK!BI21</f>
        <v/>
      </c>
      <c r="L57" s="3" t="str">
        <f t="shared" si="0"/>
        <v/>
      </c>
      <c r="M57" s="3"/>
    </row>
    <row r="58" spans="1:13" hidden="1" x14ac:dyDescent="0.25">
      <c r="A58" s="187"/>
      <c r="B58" s="35" t="b">
        <f>IF(BACK!A17="Core","Core",IF(BACK!A17="Applied","Applied",IF(BACK!A17="Specialized","Specialized",IF(BACK!A17="Other_Subjects","Other_Subjects"))))</f>
        <v>0</v>
      </c>
      <c r="C58" s="3"/>
      <c r="D58" s="3"/>
      <c r="E58" s="3"/>
      <c r="I58" s="187"/>
      <c r="J58" s="3">
        <f>BACK!I22</f>
        <v>0</v>
      </c>
      <c r="K58" s="3" t="str">
        <f>BACK!BI22</f>
        <v/>
      </c>
      <c r="L58" s="3" t="str">
        <f t="shared" si="0"/>
        <v/>
      </c>
      <c r="M58" s="3"/>
    </row>
    <row r="59" spans="1:13" hidden="1" x14ac:dyDescent="0.25">
      <c r="A59" s="187"/>
      <c r="B59" s="35" t="b">
        <f>IF(BACK!A18="Core","Core",IF(BACK!A18="Applied","Applied",IF(BACK!A18="Specialized","Specialized",IF(BACK!A18="Other_Subjects","Other_Subjects"))))</f>
        <v>0</v>
      </c>
      <c r="C59" s="3"/>
      <c r="D59" s="3"/>
      <c r="E59" s="3"/>
      <c r="I59" s="188">
        <v>6</v>
      </c>
      <c r="J59" s="3">
        <f>BACK!I38</f>
        <v>0</v>
      </c>
      <c r="K59" s="3" t="str">
        <f>BACK!BI38</f>
        <v/>
      </c>
      <c r="L59" s="3" t="str">
        <f t="shared" si="0"/>
        <v/>
      </c>
      <c r="M59" s="3"/>
    </row>
    <row r="60" spans="1:13" hidden="1" x14ac:dyDescent="0.25">
      <c r="A60" s="187"/>
      <c r="B60" s="35" t="b">
        <f>IF(BACK!A19="Core","Core",IF(BACK!A19="Applied","Applied",IF(BACK!A19="Specialized","Specialized",IF(BACK!A19="Other_Subjects","Other_Subjects"))))</f>
        <v>0</v>
      </c>
      <c r="C60" s="3"/>
      <c r="D60" s="3"/>
      <c r="E60" s="3"/>
      <c r="I60" s="188"/>
      <c r="J60" s="3">
        <f>BACK!I39</f>
        <v>0</v>
      </c>
      <c r="K60" s="3" t="str">
        <f>BACK!BI39</f>
        <v/>
      </c>
      <c r="L60" s="3" t="str">
        <f t="shared" si="0"/>
        <v/>
      </c>
      <c r="M60" s="3"/>
    </row>
    <row r="61" spans="1:13" hidden="1" x14ac:dyDescent="0.25">
      <c r="A61" s="187"/>
      <c r="B61" s="35" t="b">
        <f>IF(BACK!A20="Core","Core",IF(BACK!A20="Applied","Applied",IF(BACK!A20="Specialized","Specialized",IF(BACK!A20="Other_Subjects","Other_Subjects"))))</f>
        <v>0</v>
      </c>
      <c r="C61" s="3"/>
      <c r="D61" s="3"/>
      <c r="E61" s="3"/>
      <c r="I61" s="188"/>
      <c r="J61" s="3" t="e">
        <f>BACK!#REF!</f>
        <v>#REF!</v>
      </c>
      <c r="K61" s="3" t="e">
        <f>BACK!#REF!</f>
        <v>#REF!</v>
      </c>
      <c r="L61" s="3" t="e">
        <f t="shared" si="0"/>
        <v>#REF!</v>
      </c>
      <c r="M61" s="3"/>
    </row>
    <row r="62" spans="1:13" hidden="1" x14ac:dyDescent="0.25">
      <c r="A62" s="187"/>
      <c r="B62" s="35" t="b">
        <f>IF(BACK!A21="Core","Core",IF(BACK!A21="Applied","Applied",IF(BACK!A21="Specialized","Specialized",IF(BACK!A21="Other_Subjects","Other_Subjects"))))</f>
        <v>0</v>
      </c>
      <c r="C62" s="3"/>
      <c r="D62" s="3"/>
      <c r="E62" s="3"/>
      <c r="I62" s="188"/>
      <c r="J62" s="3" t="e">
        <f>BACK!#REF!</f>
        <v>#REF!</v>
      </c>
      <c r="K62" s="3" t="e">
        <f>BACK!#REF!</f>
        <v>#REF!</v>
      </c>
      <c r="L62" s="3" t="e">
        <f t="shared" si="0"/>
        <v>#REF!</v>
      </c>
      <c r="M62" s="3"/>
    </row>
    <row r="63" spans="1:13" hidden="1" x14ac:dyDescent="0.25">
      <c r="A63" s="187"/>
      <c r="B63" s="35" t="b">
        <f>IF(BACK!A22="Core","Core",IF(BACK!A22="Applied","Applied",IF(BACK!A22="Specialized","Specialized",IF(BACK!A22="Other_Subjects","Other_Subjects"))))</f>
        <v>0</v>
      </c>
      <c r="C63" s="3"/>
      <c r="D63" s="3"/>
      <c r="E63" s="3"/>
      <c r="I63" s="188"/>
      <c r="J63" s="3" t="e">
        <f>BACK!#REF!</f>
        <v>#REF!</v>
      </c>
      <c r="K63" s="3" t="e">
        <f>BACK!#REF!</f>
        <v>#REF!</v>
      </c>
      <c r="L63" s="3" t="e">
        <f t="shared" si="0"/>
        <v>#REF!</v>
      </c>
      <c r="M63" s="3"/>
    </row>
    <row r="64" spans="1:13" hidden="1" x14ac:dyDescent="0.25">
      <c r="A64" s="187">
        <v>6</v>
      </c>
      <c r="B64" s="33" t="b">
        <f>IF(BACK!A38="Core","Core",IF(BACK!A38="Applied","Applied",IF(BACK!A38="Specialized","Specialized",IF(BACK!A38="Other_Subjects","Other_Subjects"))))</f>
        <v>0</v>
      </c>
      <c r="C64" s="3"/>
      <c r="D64" s="3"/>
      <c r="E64" s="3"/>
      <c r="I64" s="188"/>
      <c r="J64" s="3" t="e">
        <f>BACK!#REF!</f>
        <v>#REF!</v>
      </c>
      <c r="K64" s="3" t="e">
        <f>BACK!#REF!</f>
        <v>#REF!</v>
      </c>
      <c r="L64" s="3" t="e">
        <f t="shared" si="0"/>
        <v>#REF!</v>
      </c>
      <c r="M64" s="3"/>
    </row>
    <row r="65" spans="1:13" hidden="1" x14ac:dyDescent="0.25">
      <c r="A65" s="187"/>
      <c r="B65" s="35" t="b">
        <f>IF(BACK!A39="Core","Core",IF(BACK!A39="Applied","Applied",IF(BACK!A39="Specialized","Specialized",IF(BACK!A39="Other_Subjects","Other_Subjects"))))</f>
        <v>0</v>
      </c>
      <c r="C65" s="3"/>
      <c r="D65" s="3"/>
      <c r="E65" s="3"/>
      <c r="I65" s="188"/>
      <c r="J65" s="3">
        <f>BACK!I40</f>
        <v>0</v>
      </c>
      <c r="K65" s="3" t="str">
        <f>BACK!BI40</f>
        <v/>
      </c>
      <c r="L65" s="3" t="str">
        <f t="shared" si="0"/>
        <v/>
      </c>
      <c r="M65" s="3"/>
    </row>
    <row r="66" spans="1:13" hidden="1" x14ac:dyDescent="0.25">
      <c r="A66" s="187"/>
      <c r="B66" s="35" t="e">
        <f>IF(BACK!#REF!="Core","Core",IF(BACK!#REF!="Applied","Applied",IF(BACK!#REF!="Specialized","Specialized",IF(BACK!#REF!="Other_Subjects","Other_Subjects"))))</f>
        <v>#REF!</v>
      </c>
      <c r="C66" s="3"/>
      <c r="D66" s="3"/>
      <c r="E66" s="3"/>
      <c r="I66" s="188"/>
      <c r="J66" s="3">
        <f>BACK!I41</f>
        <v>0</v>
      </c>
      <c r="K66" s="3" t="str">
        <f>BACK!BI41</f>
        <v/>
      </c>
      <c r="L66" s="3" t="str">
        <f t="shared" si="0"/>
        <v/>
      </c>
      <c r="M66" s="3"/>
    </row>
    <row r="67" spans="1:13" hidden="1" x14ac:dyDescent="0.25">
      <c r="A67" s="187"/>
      <c r="B67" s="35" t="e">
        <f>IF(BACK!#REF!="Core","Core",IF(BACK!#REF!="Applied","Applied",IF(BACK!#REF!="Specialized","Specialized",IF(BACK!#REF!="Other_Subjects","Other_Subjects"))))</f>
        <v>#REF!</v>
      </c>
      <c r="C67" s="3"/>
      <c r="D67" s="3"/>
      <c r="E67" s="3"/>
      <c r="I67" s="187">
        <v>7</v>
      </c>
      <c r="J67" s="3">
        <f>BACK!I54</f>
        <v>0</v>
      </c>
      <c r="K67" s="3" t="str">
        <f>BACK!BI54</f>
        <v/>
      </c>
      <c r="L67" s="3" t="str">
        <f t="shared" si="0"/>
        <v/>
      </c>
      <c r="M67" s="3"/>
    </row>
    <row r="68" spans="1:13" hidden="1" x14ac:dyDescent="0.25">
      <c r="A68" s="187"/>
      <c r="B68" s="35" t="e">
        <f>IF(BACK!#REF!="Core","Core",IF(BACK!#REF!="Applied","Applied",IF(BACK!#REF!="Specialized","Specialized",IF(BACK!#REF!="Other_Subjects","Other_Subjects"))))</f>
        <v>#REF!</v>
      </c>
      <c r="C68" s="3"/>
      <c r="D68" s="3"/>
      <c r="E68" s="3"/>
      <c r="I68" s="187"/>
      <c r="J68" s="3">
        <f>BACK!I55</f>
        <v>0</v>
      </c>
      <c r="K68" s="3" t="str">
        <f>BACK!BI55</f>
        <v/>
      </c>
      <c r="L68" s="3" t="str">
        <f t="shared" si="0"/>
        <v/>
      </c>
      <c r="M68" s="3"/>
    </row>
    <row r="69" spans="1:13" hidden="1" x14ac:dyDescent="0.25">
      <c r="A69" s="187"/>
      <c r="B69" s="35" t="e">
        <f>IF(BACK!#REF!="Core","Core",IF(BACK!#REF!="Applied","Applied",IF(BACK!#REF!="Specialized","Specialized",IF(BACK!#REF!="Other_Subjects","Other_Subjects"))))</f>
        <v>#REF!</v>
      </c>
      <c r="C69" s="3"/>
      <c r="D69" s="3"/>
      <c r="E69" s="3"/>
      <c r="I69" s="187"/>
      <c r="J69" s="3">
        <f>BACK!I56</f>
        <v>0</v>
      </c>
      <c r="K69" s="3" t="str">
        <f>BACK!BI56</f>
        <v/>
      </c>
      <c r="L69" s="3" t="str">
        <f t="shared" si="0"/>
        <v/>
      </c>
      <c r="M69" s="3"/>
    </row>
    <row r="70" spans="1:13" hidden="1" x14ac:dyDescent="0.25">
      <c r="A70" s="187"/>
      <c r="B70" s="35" t="b">
        <f>IF(BACK!A40="Core","Core",IF(BACK!A40="Applied","Applied",IF(BACK!A40="Specialized","Specialized",IF(BACK!A40="Other_Subjects","Other_Subjects"))))</f>
        <v>0</v>
      </c>
      <c r="C70" s="3"/>
      <c r="D70" s="3"/>
      <c r="E70" s="3"/>
      <c r="I70" s="187"/>
      <c r="J70" s="3">
        <f>BACK!I57</f>
        <v>0</v>
      </c>
      <c r="K70" s="3" t="str">
        <f>BACK!BI57</f>
        <v/>
      </c>
      <c r="L70" s="3" t="str">
        <f t="shared" si="0"/>
        <v/>
      </c>
      <c r="M70" s="3"/>
    </row>
    <row r="71" spans="1:13" hidden="1" x14ac:dyDescent="0.25">
      <c r="A71" s="187"/>
      <c r="B71" s="35" t="b">
        <f>IF(BACK!A41="Core","Core",IF(BACK!A41="Applied","Applied",IF(BACK!A41="Specialized","Specialized",IF(BACK!A41="Other_Subjects","Other_Subjects"))))</f>
        <v>0</v>
      </c>
      <c r="C71" s="3"/>
      <c r="D71" s="3"/>
      <c r="E71" s="3"/>
      <c r="I71" s="187"/>
      <c r="J71" s="3">
        <f>BACK!I58</f>
        <v>0</v>
      </c>
      <c r="K71" s="3" t="str">
        <f>BACK!BI58</f>
        <v/>
      </c>
      <c r="L71" s="3" t="str">
        <f t="shared" si="0"/>
        <v/>
      </c>
      <c r="M71" s="3"/>
    </row>
    <row r="72" spans="1:13" hidden="1" x14ac:dyDescent="0.25">
      <c r="A72" s="187"/>
      <c r="B72" s="35" t="b">
        <f>IF(BACK!A42="Core","Core",IF(BACK!A42="Applied","Applied",IF(BACK!A42="Specialized","Specialized",IF(BACK!A42="Other_Subjects","Other_Subjects"))))</f>
        <v>0</v>
      </c>
      <c r="C72" s="3"/>
      <c r="D72" s="3"/>
      <c r="E72" s="3"/>
      <c r="I72" s="187"/>
      <c r="J72" s="3">
        <f>BACK!I59</f>
        <v>0</v>
      </c>
      <c r="K72" s="3" t="str">
        <f>BACK!BI59</f>
        <v/>
      </c>
      <c r="L72" s="3" t="str">
        <f t="shared" ref="L72:L87" si="1">IF(K72="PASSED","∕","")</f>
        <v/>
      </c>
      <c r="M72" s="3"/>
    </row>
    <row r="73" spans="1:13" hidden="1" x14ac:dyDescent="0.25">
      <c r="A73" s="187"/>
      <c r="B73" s="35" t="b">
        <f>IF(BACK!A43="Core","Core",IF(BACK!A43="Applied","Applied",IF(BACK!A43="Specialized","Specialized",IF(BACK!A43="Other_Subjects","Other_Subjects"))))</f>
        <v>0</v>
      </c>
      <c r="C73" s="3"/>
      <c r="D73" s="3"/>
      <c r="E73" s="3"/>
      <c r="I73" s="187"/>
      <c r="J73" s="3">
        <f>BACK!I60</f>
        <v>0</v>
      </c>
      <c r="K73" s="3" t="str">
        <f>BACK!BI60</f>
        <v/>
      </c>
      <c r="L73" s="3" t="str">
        <f t="shared" si="1"/>
        <v/>
      </c>
      <c r="M73" s="3"/>
    </row>
    <row r="74" spans="1:13" hidden="1" x14ac:dyDescent="0.25">
      <c r="A74" s="187"/>
      <c r="B74" s="35" t="b">
        <f>IF(BACK!A44="Core","Core",IF(BACK!A44="Applied","Applied",IF(BACK!A44="Specialized","Specialized",IF(BACK!A44="Other_Subjects","Other_Subjects"))))</f>
        <v>0</v>
      </c>
      <c r="C74" s="3"/>
      <c r="D74" s="3"/>
      <c r="E74" s="3"/>
      <c r="I74" s="187"/>
      <c r="J74" s="3">
        <f>BACK!I61</f>
        <v>0</v>
      </c>
      <c r="K74" s="3" t="str">
        <f>BACK!BI61</f>
        <v/>
      </c>
      <c r="L74" s="16" t="str">
        <f t="shared" si="1"/>
        <v/>
      </c>
    </row>
    <row r="75" spans="1:13" hidden="1" x14ac:dyDescent="0.25">
      <c r="A75" s="187"/>
      <c r="B75" s="35" t="b">
        <f>IF(BACK!A45="Core","Core",IF(BACK!A45="Applied","Applied",IF(BACK!A45="Specialized","Specialized",IF(BACK!A45="Other_Subjects","Other_Subjects"))))</f>
        <v>0</v>
      </c>
      <c r="C75" s="3"/>
      <c r="D75" s="3"/>
      <c r="E75" s="3"/>
      <c r="I75" s="187"/>
      <c r="J75" s="3">
        <f>BACK!I62</f>
        <v>0</v>
      </c>
      <c r="K75" s="3" t="str">
        <f>BACK!BI62</f>
        <v/>
      </c>
      <c r="L75" s="16" t="str">
        <f t="shared" si="1"/>
        <v/>
      </c>
    </row>
    <row r="76" spans="1:13" hidden="1" x14ac:dyDescent="0.25">
      <c r="A76" s="187">
        <v>7</v>
      </c>
      <c r="B76" s="33" t="b">
        <f>IF(BACK!A54="Core","Core",IF(BACK!A54="Applied","Applied",IF(BACK!A54="Specialized","Specialized",IF(BACK!A54="Other_Subjects","Other_Subjects"))))</f>
        <v>0</v>
      </c>
      <c r="I76" s="187"/>
      <c r="J76" s="3">
        <f>BACK!I63</f>
        <v>0</v>
      </c>
      <c r="K76" s="3" t="str">
        <f>BACK!BI63</f>
        <v/>
      </c>
      <c r="L76" s="16" t="str">
        <f t="shared" si="1"/>
        <v/>
      </c>
    </row>
    <row r="77" spans="1:13" hidden="1" x14ac:dyDescent="0.25">
      <c r="A77" s="187"/>
      <c r="B77" s="35" t="b">
        <f>IF(BACK!A55="Core","Core",IF(BACK!A55="Applied","Applied",IF(BACK!A55="Specialized","Specialized",IF(BACK!A55="Other_Subjects","Other_Subjects"))))</f>
        <v>0</v>
      </c>
      <c r="I77" s="187"/>
      <c r="J77" s="3">
        <f>BACK!I64</f>
        <v>0</v>
      </c>
      <c r="K77" s="3" t="str">
        <f>BACK!BI64</f>
        <v/>
      </c>
      <c r="L77" s="16" t="str">
        <f t="shared" si="1"/>
        <v/>
      </c>
    </row>
    <row r="78" spans="1:13" hidden="1" x14ac:dyDescent="0.25">
      <c r="A78" s="187"/>
      <c r="B78" s="35" t="b">
        <f>IF(BACK!A56="Core","Core",IF(BACK!A56="Applied","Applied",IF(BACK!A56="Specialized","Specialized",IF(BACK!A56="Other_Subjects","Other_Subjects"))))</f>
        <v>0</v>
      </c>
      <c r="I78" s="187"/>
      <c r="J78" s="3">
        <f>BACK!I65</f>
        <v>0</v>
      </c>
      <c r="K78" s="3" t="str">
        <f>BACK!BI65</f>
        <v/>
      </c>
      <c r="L78" s="16" t="str">
        <f t="shared" si="1"/>
        <v/>
      </c>
    </row>
    <row r="79" spans="1:13" hidden="1" x14ac:dyDescent="0.25">
      <c r="A79" s="187"/>
      <c r="B79" s="35" t="b">
        <f>IF(BACK!A57="Core","Core",IF(BACK!A57="Applied","Applied",IF(BACK!A57="Specialized","Specialized",IF(BACK!A57="Other_Subjects","Other_Subjects"))))</f>
        <v>0</v>
      </c>
      <c r="I79" s="188">
        <v>8</v>
      </c>
      <c r="J79" s="3">
        <f>BACK!I81</f>
        <v>0</v>
      </c>
      <c r="K79" s="3" t="str">
        <f>BACK!BI81</f>
        <v/>
      </c>
      <c r="L79" s="16" t="str">
        <f t="shared" si="1"/>
        <v/>
      </c>
    </row>
    <row r="80" spans="1:13" hidden="1" x14ac:dyDescent="0.25">
      <c r="A80" s="187"/>
      <c r="B80" s="35" t="b">
        <f>IF(BACK!A58="Core","Core",IF(BACK!A58="Applied","Applied",IF(BACK!A58="Specialized","Specialized",IF(BACK!A58="Other_Subjects","Other_Subjects"))))</f>
        <v>0</v>
      </c>
      <c r="I80" s="188"/>
      <c r="J80" s="3">
        <f>BACK!I82</f>
        <v>0</v>
      </c>
      <c r="K80" s="3" t="str">
        <f>BACK!BI82</f>
        <v/>
      </c>
      <c r="L80" s="16" t="str">
        <f t="shared" si="1"/>
        <v/>
      </c>
    </row>
    <row r="81" spans="1:12" hidden="1" x14ac:dyDescent="0.25">
      <c r="A81" s="187"/>
      <c r="B81" s="35" t="b">
        <f>IF(BACK!A59="Core","Core",IF(BACK!A59="Applied","Applied",IF(BACK!A59="Specialized","Specialized",IF(BACK!A59="Other_Subjects","Other_Subjects"))))</f>
        <v>0</v>
      </c>
      <c r="I81" s="188"/>
      <c r="J81" s="3" t="e">
        <f>BACK!#REF!</f>
        <v>#REF!</v>
      </c>
      <c r="K81" s="3" t="e">
        <f>BACK!#REF!</f>
        <v>#REF!</v>
      </c>
      <c r="L81" s="16" t="e">
        <f t="shared" si="1"/>
        <v>#REF!</v>
      </c>
    </row>
    <row r="82" spans="1:12" hidden="1" x14ac:dyDescent="0.25">
      <c r="A82" s="187"/>
      <c r="B82" s="35" t="b">
        <f>IF(BACK!A60="Core","Core",IF(BACK!A60="Applied","Applied",IF(BACK!A60="Specialized","Specialized",IF(BACK!A60="Other_Subjects","Other_Subjects"))))</f>
        <v>0</v>
      </c>
      <c r="I82" s="188"/>
      <c r="J82" s="3" t="e">
        <f>BACK!#REF!</f>
        <v>#REF!</v>
      </c>
      <c r="K82" s="3" t="e">
        <f>BACK!#REF!</f>
        <v>#REF!</v>
      </c>
      <c r="L82" s="16" t="e">
        <f t="shared" si="1"/>
        <v>#REF!</v>
      </c>
    </row>
    <row r="83" spans="1:12" hidden="1" x14ac:dyDescent="0.25">
      <c r="A83" s="187"/>
      <c r="B83" s="35" t="b">
        <f>IF(BACK!A61="Core","Core",IF(BACK!A61="Applied","Applied",IF(BACK!A61="Specialized","Specialized",IF(BACK!A61="Other_Subjects","Other_Subjects"))))</f>
        <v>0</v>
      </c>
      <c r="I83" s="188"/>
      <c r="J83" s="3" t="e">
        <f>BACK!#REF!</f>
        <v>#REF!</v>
      </c>
      <c r="K83" s="3" t="e">
        <f>BACK!#REF!</f>
        <v>#REF!</v>
      </c>
      <c r="L83" s="16" t="e">
        <f t="shared" si="1"/>
        <v>#REF!</v>
      </c>
    </row>
    <row r="84" spans="1:12" hidden="1" x14ac:dyDescent="0.25">
      <c r="A84" s="187"/>
      <c r="B84" s="35" t="b">
        <f>IF(BACK!A62="Core","Core",IF(BACK!A62="Applied","Applied",IF(BACK!A62="Specialized","Specialized",IF(BACK!A62="Other_Subjects","Other_Subjects"))))</f>
        <v>0</v>
      </c>
      <c r="I84" s="188"/>
      <c r="J84" s="3" t="e">
        <f>BACK!#REF!</f>
        <v>#REF!</v>
      </c>
      <c r="K84" s="3" t="e">
        <f>BACK!#REF!</f>
        <v>#REF!</v>
      </c>
      <c r="L84" s="16" t="e">
        <f t="shared" si="1"/>
        <v>#REF!</v>
      </c>
    </row>
    <row r="85" spans="1:12" hidden="1" x14ac:dyDescent="0.25">
      <c r="A85" s="187"/>
      <c r="B85" s="35" t="b">
        <f>IF(BACK!A63="Core","Core",IF(BACK!A63="Applied","Applied",IF(BACK!A63="Specialized","Specialized",IF(BACK!A63="Other_Subjects","Other_Subjects"))))</f>
        <v>0</v>
      </c>
      <c r="I85" s="188"/>
      <c r="J85" s="3">
        <f>BACK!I83</f>
        <v>0</v>
      </c>
      <c r="K85" s="3" t="str">
        <f>BACK!BI83</f>
        <v/>
      </c>
      <c r="L85" s="16" t="str">
        <f t="shared" si="1"/>
        <v/>
      </c>
    </row>
    <row r="86" spans="1:12" hidden="1" x14ac:dyDescent="0.25">
      <c r="A86" s="187"/>
      <c r="B86" s="35" t="b">
        <f>IF(BACK!A64="Core","Core",IF(BACK!A64="Applied","Applied",IF(BACK!A64="Specialized","Specialized",IF(BACK!A64="Other_Subjects","Other_Subjects"))))</f>
        <v>0</v>
      </c>
      <c r="I86" s="188"/>
      <c r="J86" s="3">
        <f>BACK!I84</f>
        <v>0</v>
      </c>
      <c r="K86" s="3" t="str">
        <f>BACK!BI84</f>
        <v/>
      </c>
      <c r="L86" s="16" t="str">
        <f t="shared" si="1"/>
        <v/>
      </c>
    </row>
    <row r="87" spans="1:12" hidden="1" x14ac:dyDescent="0.25">
      <c r="A87" s="187"/>
      <c r="B87" s="35" t="b">
        <f>IF(BACK!A65="Core","Core",IF(BACK!A65="Applied","Applied",IF(BACK!A65="Specialized","Specialized",IF(BACK!A65="Other_Subjects","Other_Subjects"))))</f>
        <v>0</v>
      </c>
      <c r="L87" s="16" t="str">
        <f t="shared" si="1"/>
        <v/>
      </c>
    </row>
    <row r="88" spans="1:12" hidden="1" x14ac:dyDescent="0.25">
      <c r="A88" s="187">
        <v>8</v>
      </c>
      <c r="B88" s="33" t="b">
        <f>IF(BACK!A81="Core","Core",IF(BACK!A81="Applied","Applied",IF(BACK!A81="Specialized","Specialized",IF(BACK!A81="Other_Subjects","Other_Subjects"))))</f>
        <v>0</v>
      </c>
    </row>
    <row r="89" spans="1:12" hidden="1" x14ac:dyDescent="0.25">
      <c r="A89" s="187"/>
      <c r="B89" s="35" t="b">
        <f>IF(BACK!A82="Core","Core",IF(BACK!A82="Applied","Applied",IF(BACK!A82="Specialized","Specialized",IF(BACK!A82="Other_Subjects","Other_Subjects"))))</f>
        <v>0</v>
      </c>
    </row>
    <row r="90" spans="1:12" hidden="1" x14ac:dyDescent="0.25">
      <c r="A90" s="187"/>
      <c r="B90" s="35" t="e">
        <f>IF(BACK!#REF!="Core","Core",IF(BACK!#REF!="Applied","Applied",IF(BACK!#REF!="Specialized","Specialized",IF(BACK!#REF!="Other_Subjects","Other_Subjects"))))</f>
        <v>#REF!</v>
      </c>
    </row>
    <row r="91" spans="1:12" hidden="1" x14ac:dyDescent="0.25">
      <c r="A91" s="187"/>
      <c r="B91" s="35" t="e">
        <f>IF(BACK!#REF!="Core","Core",IF(BACK!#REF!="Applied","Applied",IF(BACK!#REF!="Specialized","Specialized",IF(BACK!#REF!="Other_Subjects","Other_Subjects"))))</f>
        <v>#REF!</v>
      </c>
    </row>
    <row r="92" spans="1:12" hidden="1" x14ac:dyDescent="0.25">
      <c r="A92" s="187"/>
      <c r="B92" s="35" t="e">
        <f>IF(BACK!#REF!="Core","Core",IF(BACK!#REF!="Applied","Applied",IF(BACK!#REF!="Specialized","Specialized",IF(BACK!#REF!="Other_Subjects","Other_Subjects"))))</f>
        <v>#REF!</v>
      </c>
    </row>
    <row r="93" spans="1:12" hidden="1" x14ac:dyDescent="0.25">
      <c r="A93" s="187"/>
      <c r="B93" s="35" t="e">
        <f>IF(BACK!#REF!="Core","Core",IF(BACK!#REF!="Applied","Applied",IF(BACK!#REF!="Specialized","Specialized",IF(BACK!#REF!="Other_Subjects","Other_Subjects"))))</f>
        <v>#REF!</v>
      </c>
    </row>
    <row r="94" spans="1:12" hidden="1" x14ac:dyDescent="0.25">
      <c r="A94" s="187"/>
      <c r="B94" s="35" t="b">
        <f>IF(BACK!A83="Core","Core",IF(BACK!A83="Applied","Applied",IF(BACK!A83="Specialized","Specialized",IF(BACK!A83="Other_Subjects","Other_Subjects"))))</f>
        <v>0</v>
      </c>
    </row>
    <row r="95" spans="1:12" hidden="1" x14ac:dyDescent="0.25">
      <c r="A95" s="187"/>
      <c r="B95" s="35" t="b">
        <f>IF(BACK!A84="Core","Core",IF(BACK!A84="Applied","Applied",IF(BACK!A84="Specialized","Specialized",IF(BACK!A84="Other_Subjects","Other_Subjects"))))</f>
        <v>0</v>
      </c>
    </row>
    <row r="96" spans="1:12" hidden="1" x14ac:dyDescent="0.25">
      <c r="A96" s="187"/>
      <c r="B96" s="35" t="b">
        <f>IF(BACK!A85="Core","Core",IF(BACK!A85="Applied","Applied",IF(BACK!A85="Specialized","Specialized",IF(BACK!A85="Other_Subjects","Other_Subjects"))))</f>
        <v>0</v>
      </c>
    </row>
    <row r="97" spans="1:2" hidden="1" x14ac:dyDescent="0.25">
      <c r="A97" s="187"/>
      <c r="B97" s="35" t="b">
        <f>IF(BACK!A86="Core","Core",IF(BACK!A86="Applied","Applied",IF(BACK!A86="Specialized","Specialized",IF(BACK!A86="Other_Subjects","Other_Subjects"))))</f>
        <v>0</v>
      </c>
    </row>
    <row r="98" spans="1:2" hidden="1" x14ac:dyDescent="0.25">
      <c r="A98" s="187"/>
      <c r="B98" s="35" t="b">
        <f>IF(BACK!A87="Core","Core",IF(BACK!A87="Applied","Applied",IF(BACK!A87="Specialized","Specialized",IF(BACK!A87="Other_Subjects","Other_Subjects"))))</f>
        <v>0</v>
      </c>
    </row>
    <row r="99" spans="1:2" hidden="1" x14ac:dyDescent="0.25">
      <c r="A99" s="187"/>
      <c r="B99" s="38" t="b">
        <f>IF(BACK!A88="Core","Core",IF(BACK!A88="Applied","Applied",IF(BACK!A88="Specialized","Specialized",IF(BACK!A88="Other_Subjects","Other_Subjects"))))</f>
        <v>0</v>
      </c>
    </row>
    <row r="100" spans="1:2" x14ac:dyDescent="0.25">
      <c r="A100" s="132"/>
    </row>
    <row r="101" spans="1:2" x14ac:dyDescent="0.25">
      <c r="A101" s="132"/>
    </row>
    <row r="102" spans="1:2" x14ac:dyDescent="0.25">
      <c r="A102" s="132"/>
    </row>
    <row r="103" spans="1:2" x14ac:dyDescent="0.25">
      <c r="A103" s="132"/>
    </row>
    <row r="104" spans="1:2" x14ac:dyDescent="0.25">
      <c r="A104" s="132"/>
    </row>
    <row r="105" spans="1:2" x14ac:dyDescent="0.25">
      <c r="A105" s="132"/>
    </row>
    <row r="106" spans="1:2" x14ac:dyDescent="0.25">
      <c r="A106" s="132"/>
    </row>
    <row r="107" spans="1:2" x14ac:dyDescent="0.25">
      <c r="A107" s="132"/>
    </row>
    <row r="108" spans="1:2" x14ac:dyDescent="0.25">
      <c r="A108" s="132"/>
    </row>
    <row r="109" spans="1:2" x14ac:dyDescent="0.25">
      <c r="A109" s="132"/>
    </row>
    <row r="110" spans="1:2" x14ac:dyDescent="0.25">
      <c r="A110" s="132"/>
    </row>
    <row r="111" spans="1:2" x14ac:dyDescent="0.25">
      <c r="A111" s="132"/>
    </row>
  </sheetData>
  <sheetProtection algorithmName="SHA-512" hashValue="XqJbN5JKlP+ckWcE0PzoeoXVS8JnDiO4097HrrK8ZQKjHGMcRFiop9Y7TDMK7yRiWdRd+E9s3p8dSxbf8JoUUQ==" saltValue="K671/WoBHk5CiYX06pGHWQ==" spinCount="100000" sheet="1" objects="1" scenarios="1"/>
  <mergeCells count="19">
    <mergeCell ref="B1:E1"/>
    <mergeCell ref="B2:E2"/>
    <mergeCell ref="A4:A15"/>
    <mergeCell ref="A16:A27"/>
    <mergeCell ref="A28:A39"/>
    <mergeCell ref="A40:A51"/>
    <mergeCell ref="I79:I86"/>
    <mergeCell ref="A76:A87"/>
    <mergeCell ref="A88:A99"/>
    <mergeCell ref="A100:A111"/>
    <mergeCell ref="I59:I66"/>
    <mergeCell ref="I67:I78"/>
    <mergeCell ref="A52:A63"/>
    <mergeCell ref="A64:A75"/>
    <mergeCell ref="I7:I18"/>
    <mergeCell ref="I19:I26"/>
    <mergeCell ref="I27:I38"/>
    <mergeCell ref="I39:I46"/>
    <mergeCell ref="I47:I58"/>
  </mergeCells>
  <hyperlinks>
    <hyperlink ref="B2" r:id="rId1"/>
  </hyperlinks>
  <pageMargins left="0.7" right="0.7" top="0.75" bottom="0.75" header="0.3" footer="0.3"/>
  <pageSetup orientation="portrait" horizontalDpi="4294967293" verticalDpi="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FRONT</vt:lpstr>
      <vt:lpstr>BACK</vt:lpstr>
      <vt:lpstr>ANNEX</vt:lpstr>
      <vt:lpstr>Applied</vt:lpstr>
      <vt:lpstr>Core</vt:lpstr>
      <vt:lpstr>ngoyab</vt:lpstr>
      <vt:lpstr>Other_Subjects</vt:lpstr>
      <vt:lpstr>FRONT!Print_Area</vt:lpstr>
      <vt:lpstr>Specialized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Sabrina Ongkiko;Yong Barba</dc:creator>
  <cp:keywords>SF10-SHS</cp:keywords>
  <cp:lastModifiedBy>yong barba</cp:lastModifiedBy>
  <cp:lastPrinted>2016-11-03T14:19:04Z</cp:lastPrinted>
  <dcterms:created xsi:type="dcterms:W3CDTF">2016-08-03T07:51:07Z</dcterms:created>
  <dcterms:modified xsi:type="dcterms:W3CDTF">2017-12-13T00:53:03Z</dcterms:modified>
</cp:coreProperties>
</file>